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tftennis.sharepoint.com/sites/BeachTennisTeam/Shared Documents/Junior Tour/2026/Fact Sheets/"/>
    </mc:Choice>
  </mc:AlternateContent>
  <xr:revisionPtr revIDLastSave="37" documentId="8_{2A5E8293-B9B3-4B9D-AFF2-F178DDF478FF}" xr6:coauthVersionLast="47" xr6:coauthVersionMax="47" xr10:uidLastSave="{3B3C8F9C-7F1F-44C6-AAEF-9627D8A052ED}"/>
  <bookViews>
    <workbookView xWindow="-60" yWindow="-16320" windowWidth="29040" windowHeight="1572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Mai.Ito - Personal View" guid="{94F89541-A89C-43B0-B14D-43DD18AACD4F}" mergeInterval="0" personalView="1" maximized="1" windowWidth="743" windowHeight="836" activeSheetId="1"/>
    <customWorkbookView name="Stuart.Barraclough - Personal View" guid="{242BED43-57AC-4D3D-AB0A-DEDE16518FBF}" mergeInterval="0" personalView="1" maximized="1" xWindow="1" yWindow="1" windowWidth="1436" windowHeight="67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<sst xmlns="http://schemas.openxmlformats.org/spreadsheetml/2006/main" count="986" uniqueCount="770">
  <si>
    <t>TOURNAMENT FACT SHEET</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</si>
  <si>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</si>
  <si>
    <t>BT400</t>
  </si>
  <si>
    <t xml:space="preserve"> None</t>
  </si>
  <si>
    <t>BT50</t>
  </si>
  <si>
    <t xml:space="preserve"> H - (Hospitality) </t>
  </si>
  <si>
    <t>TOURNAMENT NAME:</t>
  </si>
  <si>
    <t>BT10</t>
  </si>
  <si>
    <t xml:space="preserve"> T  + O  </t>
  </si>
  <si>
    <t xml:space="preserve"> T + H </t>
  </si>
  <si>
    <t>TOURNAMENT DRAWS AND DATES</t>
  </si>
  <si>
    <t>Girls</t>
  </si>
  <si>
    <t>Boys</t>
  </si>
  <si>
    <r>
      <t xml:space="preserve">First Day 
</t>
    </r>
    <r>
      <rPr>
        <sz val="7"/>
        <rFont val="Inter"/>
        <family val="3"/>
      </rPr>
      <t>(dd/mm/yy)</t>
    </r>
  </si>
  <si>
    <r>
      <t xml:space="preserve">Last Day
</t>
    </r>
    <r>
      <rPr>
        <sz val="7"/>
        <rFont val="Inter"/>
        <family val="3"/>
      </rPr>
      <t>(dd/mm/yy)</t>
    </r>
  </si>
  <si>
    <t>Doubles Qualifying (if applicable)</t>
  </si>
  <si>
    <t>Doubles Main Draw</t>
  </si>
  <si>
    <t>Maximum 4 rounds per day</t>
  </si>
  <si>
    <t>NATIONAL ASSOCIATION INFORMATION</t>
  </si>
  <si>
    <t>Country</t>
  </si>
  <si>
    <t xml:space="preserve">National Association      </t>
  </si>
  <si>
    <t>NATIONAL ASSOCIATION CONTACT</t>
  </si>
  <si>
    <t>Name</t>
  </si>
  <si>
    <t>Position at NA</t>
  </si>
  <si>
    <t>Email</t>
  </si>
  <si>
    <t>Telephone</t>
  </si>
  <si>
    <t>TOURNAMENT ORGANISER (if applicable)</t>
  </si>
  <si>
    <t xml:space="preserve">Name </t>
  </si>
  <si>
    <t xml:space="preserve">Name of Organisation </t>
  </si>
  <si>
    <t>DETAILS OF TOURNAMENT DIRECTOR</t>
  </si>
  <si>
    <t>TOURNAMENT SITE</t>
  </si>
  <si>
    <t>Address</t>
  </si>
  <si>
    <t>Venue Type</t>
  </si>
  <si>
    <t>City</t>
  </si>
  <si>
    <t>Website</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</si>
  <si>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</si>
  <si>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</si>
  <si>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</si>
  <si>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</si>
  <si>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</si>
  <si>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</si>
  <si>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</si>
  <si>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</si>
  <si>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</si>
  <si>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</si>
  <si>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</si>
  <si>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</si>
  <si>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 xml:space="preserve">Currency used for entry fee </t>
  </si>
  <si>
    <t>Statutory safeguarding authority</t>
  </si>
  <si>
    <t xml:space="preserve">Contact Details </t>
  </si>
  <si>
    <r>
      <t>Name of Physiotherapist (p</t>
    </r>
    <r>
      <rPr>
        <sz val="8"/>
        <color rgb="FFFFFFFF"/>
        <rFont val="Inter"/>
        <family val="3"/>
      </rPr>
      <t>lease note that this is a mandatory requirement at all ITF tournaments)</t>
    </r>
  </si>
  <si>
    <t>Availability of tournament Doctor</t>
  </si>
  <si>
    <t>i.e. on-site or on-call</t>
  </si>
  <si>
    <t>TRAVEL AND VISA INFORMATION</t>
  </si>
  <si>
    <t>Nearest Airport</t>
  </si>
  <si>
    <t>Nearest Train Station</t>
  </si>
  <si>
    <t xml:space="preserve">Additional Information </t>
  </si>
  <si>
    <t>OFFICIAL HOTEL</t>
  </si>
  <si>
    <t>Official Hotel</t>
  </si>
  <si>
    <t xml:space="preserve">Name, address and telephone number </t>
  </si>
  <si>
    <t>Hotel Room Rates</t>
  </si>
  <si>
    <t>Hotel website address</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</si>
  <si>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</si>
  <si>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</si>
  <si>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</si>
  <si>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</si>
  <si>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</si>
  <si>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</si>
  <si>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</si>
  <si>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Booking Process:</t>
  </si>
  <si>
    <t>ENTRY FEE</t>
  </si>
  <si>
    <t>*World Championships: $75 per team, Regional Championships: $50 per team, Junior Tour: $25 per team</t>
  </si>
  <si>
    <t>TOURNAMENT OFFICIALS</t>
  </si>
  <si>
    <t>Referee</t>
  </si>
  <si>
    <t xml:space="preserve">Qualification </t>
  </si>
  <si>
    <t xml:space="preserve">Email </t>
  </si>
  <si>
    <t xml:space="preserve">Rounds with Chair Umpired matches </t>
  </si>
  <si>
    <t>NOTES FOR ORGANISERS</t>
  </si>
  <si>
    <t>The Junior Tour is open to under-18s players born between 1st January 2005 and 31st December 2009</t>
  </si>
  <si>
    <t>$35,000 + Hospitality</t>
  </si>
  <si>
    <t>Antigua &amp; Barbuda</t>
  </si>
  <si>
    <t>ANT</t>
  </si>
  <si>
    <t>Antigua &amp; Barbuda Tennis Association</t>
  </si>
  <si>
    <t>$50,000</t>
  </si>
  <si>
    <t>Argentina</t>
  </si>
  <si>
    <t>ARG</t>
  </si>
  <si>
    <t>Asociacion Argentina de Tenis</t>
  </si>
  <si>
    <t>Armenia</t>
  </si>
  <si>
    <t>ARM</t>
  </si>
  <si>
    <t>Armenian Tennis Federation</t>
  </si>
  <si>
    <t>Yes</t>
  </si>
  <si>
    <t>Monday FS deadline</t>
  </si>
  <si>
    <t>Approved Stage 2 balls</t>
  </si>
  <si>
    <t>Doctor</t>
  </si>
  <si>
    <t>Currency of prize money</t>
  </si>
  <si>
    <t>Grade</t>
  </si>
  <si>
    <t>Indoor</t>
  </si>
  <si>
    <t>Main Draw size</t>
  </si>
  <si>
    <t>Q draw size</t>
  </si>
  <si>
    <t>Aruba</t>
  </si>
  <si>
    <t>ARU</t>
  </si>
  <si>
    <t>Aruba Lawn Tennis Bond</t>
  </si>
  <si>
    <t>No</t>
  </si>
  <si>
    <t>Artengo TB 710</t>
  </si>
  <si>
    <t>USD</t>
  </si>
  <si>
    <t>Grade 1</t>
  </si>
  <si>
    <t>Outdoor</t>
  </si>
  <si>
    <t>Australia</t>
  </si>
  <si>
    <t>AUS</t>
  </si>
  <si>
    <t>ASA</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</si>
  <si>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</si>
  <si>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</si>
  <si>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</si>
  <si>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</si>
  <si>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</si>
  <si>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</si>
  <si>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</si>
  <si>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</si>
  <si>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</si>
  <si>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</si>
  <si>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</si>
  <si>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</si>
  <si>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</si>
  <si>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</si>
  <si>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</si>
  <si>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</si>
  <si>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</si>
  <si>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</si>
  <si>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</si>
  <si>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</si>
  <si>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</si>
  <si>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</si>
  <si>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</si>
  <si>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</si>
  <si>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</si>
  <si>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</si>
  <si>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</si>
  <si>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</si>
  <si>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</si>
  <si>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</si>
  <si>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</si>
  <si>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</si>
  <si>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</si>
  <si>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</si>
  <si>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</si>
  <si>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</si>
  <si>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</si>
  <si>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</si>
  <si>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</si>
  <si>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</si>
  <si>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</si>
  <si>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</si>
  <si>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</si>
  <si>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</si>
  <si>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</si>
  <si>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</si>
  <si>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</si>
  <si>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</si>
  <si>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</si>
  <si>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</si>
  <si>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</si>
  <si>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</si>
  <si>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</si>
  <si>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</si>
  <si>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</si>
  <si>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</si>
  <si>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</si>
  <si>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</si>
  <si>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</si>
  <si>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</si>
  <si>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None</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</si>
  <si>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</si>
  <si>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</si>
  <si>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</si>
  <si>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</si>
  <si>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</si>
  <si>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</si>
  <si>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</si>
  <si>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</si>
  <si>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</si>
  <si>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</si>
  <si>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</si>
  <si>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</si>
  <si>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</si>
  <si>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</si>
  <si>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</si>
  <si>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</si>
  <si>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</si>
  <si>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</si>
  <si>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</si>
  <si>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</si>
  <si>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</si>
  <si>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</si>
  <si>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</si>
  <si>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</si>
  <si>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</si>
  <si>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</si>
  <si>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</si>
  <si>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</si>
  <si>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</si>
  <si>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</si>
  <si>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</si>
  <si>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</si>
  <si>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</si>
  <si>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</si>
  <si>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</si>
  <si>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</si>
  <si>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</si>
  <si>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</si>
  <si>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</si>
  <si>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</si>
  <si>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</si>
  <si>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</si>
  <si>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</si>
  <si>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</si>
  <si>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</si>
  <si>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</si>
  <si>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</si>
  <si>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</si>
  <si>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</si>
  <si>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</si>
  <si>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</si>
  <si>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</si>
  <si>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</si>
  <si>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</si>
  <si>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</si>
  <si>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</si>
  <si>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</si>
  <si>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</si>
  <si>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</si>
  <si>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</si>
  <si>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</si>
  <si>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</si>
  <si>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</si>
  <si>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</si>
  <si>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</si>
  <si>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</si>
  <si>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</si>
  <si>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</si>
  <si>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</si>
  <si>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</si>
  <si>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</si>
  <si>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</si>
  <si>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</si>
  <si>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</si>
  <si>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</si>
  <si>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</si>
  <si>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</si>
  <si>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</si>
  <si>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</si>
  <si>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</si>
  <si>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</si>
  <si>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</si>
  <si>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</si>
  <si>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</si>
  <si>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</si>
  <si>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</si>
  <si>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</si>
  <si>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</si>
  <si>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</si>
  <si>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</si>
  <si>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</si>
  <si>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</si>
  <si>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</si>
  <si>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</si>
  <si>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</si>
  <si>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</si>
  <si>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</si>
  <si>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</si>
  <si>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</si>
  <si>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</si>
  <si>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</si>
  <si>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</si>
  <si>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</si>
  <si>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</si>
  <si>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</si>
  <si>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</si>
  <si>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</si>
  <si>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</si>
  <si>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</si>
  <si>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</si>
  <si>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</si>
  <si>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</si>
  <si>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</si>
  <si>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</si>
  <si>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</si>
  <si>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</si>
  <si>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</si>
  <si>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</si>
  <si>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</si>
  <si>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</si>
  <si>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</si>
  <si>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</si>
  <si>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</si>
  <si>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</si>
  <si>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</si>
  <si>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</si>
  <si>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</si>
  <si>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</si>
  <si>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</si>
  <si>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</si>
  <si>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</si>
  <si>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</si>
  <si>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</si>
  <si>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</si>
  <si>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</si>
  <si>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</si>
  <si>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</si>
  <si>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</si>
  <si>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</si>
  <si>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</si>
  <si>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</si>
  <si>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</si>
  <si>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</si>
  <si>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</si>
  <si>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</si>
  <si>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</si>
  <si>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</si>
  <si>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</si>
  <si>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</si>
  <si>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</si>
  <si>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</si>
  <si>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</si>
  <si>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</si>
  <si>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</si>
  <si>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</si>
  <si>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</si>
  <si>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</si>
  <si>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</si>
  <si>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</si>
  <si>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</si>
  <si>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</si>
  <si>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</si>
  <si>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</si>
  <si>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</si>
  <si>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</si>
  <si>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</si>
  <si>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</si>
  <si>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</si>
  <si>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</si>
  <si>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</si>
  <si>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</si>
  <si>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</si>
  <si>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</si>
  <si>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</si>
  <si>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</si>
  <si>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</si>
  <si>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</si>
  <si>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</si>
  <si>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</si>
  <si>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</si>
  <si>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</si>
  <si>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</si>
  <si>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</si>
  <si>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</si>
  <si>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</si>
  <si>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</si>
  <si>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</si>
  <si>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</si>
  <si>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</si>
  <si>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</si>
  <si>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</si>
  <si>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</si>
  <si>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</si>
  <si>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</si>
  <si>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</si>
  <si>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</si>
  <si>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</si>
  <si>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</si>
  <si>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</si>
  <si>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</si>
  <si>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</si>
  <si>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</si>
  <si>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</si>
  <si>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</si>
  <si>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</si>
  <si>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</si>
  <si>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</si>
  <si>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</si>
  <si>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</si>
  <si>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</si>
  <si>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</si>
  <si>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</si>
  <si>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</si>
  <si>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</si>
  <si>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</si>
  <si>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</si>
  <si>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</si>
  <si>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</si>
  <si>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</si>
  <si>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</si>
  <si>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</si>
  <si>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</si>
  <si>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</si>
  <si>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</si>
  <si>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</si>
  <si>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</si>
  <si>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</si>
  <si>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</si>
  <si>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</si>
  <si>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</si>
  <si>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</si>
  <si>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</si>
  <si>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</si>
  <si>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</si>
  <si>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</si>
  <si>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</si>
  <si>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</si>
  <si>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</si>
  <si>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</si>
  <si>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</si>
  <si>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</si>
  <si>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</si>
  <si>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</si>
  <si>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</si>
  <si>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</si>
  <si>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</si>
  <si>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</si>
  <si>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</si>
  <si>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</si>
  <si>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</si>
  <si>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</si>
  <si>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</si>
  <si>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</si>
  <si>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</si>
  <si>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</si>
  <si>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</si>
  <si>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</si>
  <si>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</si>
  <si>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</si>
  <si>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</si>
  <si>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</si>
  <si>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</si>
  <si>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</si>
  <si>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</si>
  <si>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</si>
  <si>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</si>
  <si>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</si>
  <si>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</si>
  <si>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</si>
  <si>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</si>
  <si>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</si>
  <si>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</si>
  <si>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</si>
  <si>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</si>
  <si>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</si>
  <si>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</si>
  <si>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</si>
  <si>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</si>
  <si>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</si>
  <si>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</si>
  <si>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</si>
  <si>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</si>
  <si>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</si>
  <si>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</si>
  <si>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</si>
  <si>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</si>
  <si>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</si>
  <si>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</si>
  <si>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</si>
  <si>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</si>
  <si>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</si>
  <si>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</si>
  <si>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</si>
  <si>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</si>
  <si>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</si>
  <si>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</si>
  <si>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</si>
  <si>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</si>
  <si>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</si>
  <si>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</si>
  <si>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</si>
  <si>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</si>
  <si>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</si>
  <si>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</si>
  <si>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</si>
  <si>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</si>
  <si>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</si>
  <si>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</si>
  <si>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</si>
  <si>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</si>
  <si>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</si>
  <si>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</si>
  <si>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</si>
  <si>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</si>
  <si>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</si>
  <si>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</si>
  <si>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</si>
  <si>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</si>
  <si>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</si>
  <si>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</si>
  <si>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</si>
  <si>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</si>
  <si>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</si>
  <si>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</si>
  <si>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</si>
  <si>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</si>
  <si>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</si>
  <si>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</si>
  <si>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</si>
  <si>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</si>
  <si>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</si>
  <si>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</si>
  <si>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</si>
  <si>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</si>
  <si>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</si>
  <si>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</si>
  <si>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</si>
  <si>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</si>
  <si>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</si>
  <si>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</si>
  <si>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</si>
  <si>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</si>
  <si>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</si>
  <si>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</si>
  <si>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</si>
  <si>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</si>
  <si>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</si>
  <si>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</si>
  <si>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</si>
  <si>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</si>
  <si>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</si>
  <si>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</si>
  <si>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</si>
  <si>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</si>
  <si>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</si>
  <si>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</si>
  <si>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</si>
  <si>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</si>
  <si>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</si>
  <si>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</si>
  <si>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</si>
  <si>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</si>
  <si>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</si>
  <si>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</si>
  <si>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</si>
  <si>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</si>
  <si>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</si>
  <si>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</si>
  <si>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</si>
  <si>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</si>
  <si>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</si>
  <si>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</si>
  <si>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</si>
  <si>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</si>
  <si>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</si>
  <si>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</si>
  <si>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</si>
  <si>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</si>
  <si>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</si>
  <si>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</si>
  <si>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</si>
  <si>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</si>
  <si>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</si>
  <si>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</si>
  <si>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</si>
  <si>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</si>
  <si>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</si>
  <si>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</si>
  <si>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</si>
  <si>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</si>
  <si>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</si>
  <si>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</si>
  <si>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</si>
  <si>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</si>
  <si>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</si>
  <si>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</si>
  <si>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</si>
  <si>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</si>
  <si>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</si>
  <si>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</si>
  <si>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</si>
  <si>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</si>
  <si>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</si>
  <si>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</si>
  <si>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</si>
  <si>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</si>
  <si>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</si>
  <si>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</si>
  <si>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</si>
  <si>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</si>
  <si>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</si>
  <si>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</si>
  <si>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</si>
  <si>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</si>
  <si>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</si>
  <si>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</si>
  <si>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</si>
  <si>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</si>
  <si>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</si>
  <si>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</si>
  <si>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</si>
  <si>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</si>
  <si>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</si>
  <si>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</si>
  <si>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</si>
  <si>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</si>
  <si>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</si>
  <si>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</si>
  <si>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</si>
  <si>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</si>
  <si>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</si>
  <si>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</si>
  <si>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</si>
  <si>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</si>
  <si>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</si>
  <si>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</si>
  <si>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</si>
  <si>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</si>
  <si>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</si>
  <si>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</si>
  <si>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</si>
  <si>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</si>
  <si>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</si>
  <si>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</si>
  <si>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</si>
  <si>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</si>
  <si>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</si>
  <si>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</si>
  <si>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</si>
  <si>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</si>
  <si>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</si>
  <si>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</si>
  <si>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</si>
  <si>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</si>
  <si>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</si>
  <si>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</si>
  <si>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</si>
  <si>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</si>
  <si>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</si>
  <si>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</si>
  <si>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</si>
  <si>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</si>
  <si>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</si>
  <si>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</si>
  <si>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</si>
  <si>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</si>
  <si>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</si>
  <si>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</si>
  <si>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</si>
  <si>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</si>
  <si>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</si>
  <si>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</si>
  <si>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</si>
  <si>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</si>
  <si>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</si>
  <si>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</si>
  <si>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</si>
  <si>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</si>
  <si>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</si>
  <si>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</si>
  <si>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</si>
  <si>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</si>
  <si>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</si>
  <si>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</si>
  <si>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</si>
  <si>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</si>
  <si>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</si>
  <si>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</si>
  <si>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</si>
  <si>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</si>
  <si>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</si>
  <si>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</si>
  <si>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</si>
  <si>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</si>
  <si>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</si>
  <si>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</si>
  <si>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</si>
  <si>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</si>
  <si>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</si>
  <si>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</si>
  <si>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</si>
  <si>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</si>
  <si>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</si>
  <si>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</si>
  <si>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</si>
  <si>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</si>
  <si>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</si>
  <si>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</si>
  <si>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</si>
  <si>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</si>
  <si>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</si>
  <si>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</si>
  <si>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</si>
  <si>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</si>
  <si>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</si>
  <si>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</si>
  <si>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</si>
  <si>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</si>
  <si>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</si>
  <si>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</si>
  <si>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</si>
  <si>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</si>
  <si>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</si>
  <si>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</si>
  <si>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</si>
  <si>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</si>
  <si>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</si>
  <si>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</si>
  <si>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</si>
  <si>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</si>
  <si>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</si>
  <si>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</si>
  <si>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</si>
  <si>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</si>
  <si>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</si>
  <si>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</si>
  <si>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</si>
  <si>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</si>
  <si>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</si>
  <si>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</si>
  <si>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</si>
  <si>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</si>
  <si>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</si>
  <si>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</si>
  <si>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</si>
  <si>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</si>
  <si>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</si>
  <si>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</si>
  <si>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</si>
  <si>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</si>
  <si>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</si>
  <si>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</si>
  <si>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</si>
  <si>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</si>
  <si>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</si>
  <si>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</si>
  <si>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</si>
  <si>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</si>
  <si>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</si>
  <si>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</si>
  <si>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</si>
  <si>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</si>
  <si>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</si>
  <si>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</si>
  <si>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</si>
  <si>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</si>
  <si>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</si>
  <si>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</si>
  <si>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</si>
  <si>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</si>
  <si>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</si>
  <si>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Finishing position</t>
  </si>
  <si>
    <t xml:space="preserve">per player </t>
  </si>
  <si>
    <t>total*</t>
  </si>
  <si>
    <t>Winner</t>
  </si>
  <si>
    <t>Runner-up</t>
  </si>
  <si>
    <t>Semi-finalist</t>
  </si>
  <si>
    <t>Q-finalist</t>
  </si>
  <si>
    <t xml:space="preserve">currencies </t>
  </si>
  <si>
    <t>AUD</t>
  </si>
  <si>
    <t>CAD</t>
  </si>
  <si>
    <t>CHF</t>
  </si>
  <si>
    <t>BRL</t>
  </si>
  <si>
    <t>RUB</t>
  </si>
  <si>
    <t>ITF BEACH TENNIS JUNIOR TOUR 2026</t>
  </si>
  <si>
    <t>BTJ100 Cuiabá</t>
  </si>
  <si>
    <t>Brazilian Tennnis Confederation</t>
  </si>
  <si>
    <t>Heron Medeiros</t>
  </si>
  <si>
    <t>beachtennis@cbtenis.com.br</t>
  </si>
  <si>
    <t>Beach Tennis Department Assistant</t>
  </si>
  <si>
    <t>CRBP Esporte</t>
  </si>
  <si>
    <t>isoldinoneto@hotmail.com</t>
  </si>
  <si>
    <t>Isoldino Alves Ferreira Neto</t>
  </si>
  <si>
    <t>Cuiabá</t>
  </si>
  <si>
    <t>Rodovia Emanuel Pinheiro, 352</t>
  </si>
  <si>
    <t>Marechal Rondon Airport</t>
  </si>
  <si>
    <t>TBA</t>
  </si>
  <si>
    <t>Gabriel Loureiro</t>
  </si>
  <si>
    <t>gabriel.loureiro@yahoo.com.br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</si>
</sst>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
      <sz val="10"/>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2" fillId="0" borderId="32" xfId="0" applyFont="1" applyBorder="1" applyAlignment="1" applyProtection="1">
      <alignment horizontal="left" vertical="center" wrapText="1"/>
      <protection hidden="1"/>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19"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7"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1"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2" fillId="6" borderId="0" xfId="0" applyFont="1" applyFill="1" applyProtection="1">
      <protection hidden="1"/>
    </xf>
    <xf numFmtId="0" fontId="12" fillId="6" borderId="0" xfId="0" applyFont="1" applyFill="1" applyProtection="1">
      <protection hidden="1"/>
    </xf>
    <xf numFmtId="0" fontId="24" fillId="6" borderId="19" xfId="0" applyFont="1" applyFill="1" applyBorder="1" applyProtection="1">
      <protection hidden="1"/>
    </xf>
    <xf numFmtId="0" fontId="23" fillId="6" borderId="35" xfId="0" applyFont="1" applyFill="1" applyBorder="1" applyProtection="1">
      <protection hidden="1"/>
    </xf>
    <xf numFmtId="0" fontId="23" fillId="6" borderId="38" xfId="0" applyFont="1" applyFill="1" applyBorder="1" applyProtection="1">
      <protection hidden="1"/>
    </xf>
    <xf numFmtId="0" fontId="23" fillId="6" borderId="32" xfId="0" applyFont="1" applyFill="1" applyBorder="1" applyAlignment="1" applyProtection="1">
      <alignment vertical="top"/>
      <protection locked="0"/>
    </xf>
    <xf numFmtId="0" fontId="23" fillId="0" borderId="0" xfId="0" applyFont="1" applyAlignment="1" applyProtection="1">
      <alignment vertical="center"/>
      <protection locked="0"/>
    </xf>
    <xf numFmtId="0" fontId="22" fillId="6" borderId="0" xfId="0" applyFont="1" applyFill="1" applyAlignment="1" applyProtection="1">
      <alignment vertical="center"/>
      <protection hidden="1"/>
    </xf>
    <xf numFmtId="0" fontId="24" fillId="6" borderId="3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 xfId="0" applyFont="1" applyFill="1" applyBorder="1" applyAlignment="1" applyProtection="1">
      <alignment wrapText="1"/>
      <protection hidden="1"/>
    </xf>
    <xf numFmtId="0" fontId="23" fillId="6" borderId="32" xfId="0" applyFont="1" applyFill="1" applyBorder="1" applyAlignment="1" applyProtection="1">
      <alignment wrapText="1"/>
      <protection hidden="1"/>
    </xf>
    <xf numFmtId="0" fontId="23"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7" fillId="6" borderId="8" xfId="0" applyFont="1" applyFill="1" applyBorder="1" applyAlignment="1" applyProtection="1">
      <alignment vertical="center"/>
      <protection hidden="1"/>
    </xf>
    <xf numFmtId="0" fontId="27" fillId="6" borderId="17" xfId="0" applyFont="1" applyFill="1" applyBorder="1" applyAlignment="1" applyProtection="1">
      <alignment vertical="center"/>
      <protection hidden="1"/>
    </xf>
    <xf numFmtId="0" fontId="17"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0" fontId="12" fillId="0" borderId="32" xfId="0" applyFont="1" applyBorder="1" applyAlignment="1" applyProtection="1">
      <alignment horizontal="center"/>
      <protection locked="0"/>
    </xf>
    <xf numFmtId="0" fontId="11" fillId="0" borderId="0" xfId="0" applyFont="1" applyAlignment="1" applyProtection="1">
      <alignment horizontal="left"/>
      <protection hidden="1"/>
    </xf>
    <xf numFmtId="164" fontId="28" fillId="0" borderId="32" xfId="0" applyNumberFormat="1" applyFont="1" applyBorder="1" applyProtection="1">
      <protection locked="0"/>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4" fillId="6" borderId="35" xfId="0" applyFont="1" applyFill="1" applyBorder="1" applyAlignment="1" applyProtection="1">
      <alignment horizontal="left" vertical="center"/>
      <protection hidden="1"/>
    </xf>
    <xf numFmtId="0" fontId="24"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3" fillId="6" borderId="35" xfId="0" applyFont="1" applyFill="1" applyBorder="1" applyAlignment="1" applyProtection="1">
      <alignment horizontal="center"/>
      <protection hidden="1"/>
    </xf>
    <xf numFmtId="0" fontId="23" fillId="6" borderId="39" xfId="0" applyFont="1" applyFill="1" applyBorder="1" applyAlignment="1" applyProtection="1">
      <alignment horizontal="center"/>
      <protection hidden="1"/>
    </xf>
    <xf numFmtId="0" fontId="23"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12" fillId="0" borderId="32" xfId="0" applyFont="1" applyBorder="1" applyAlignment="1" applyProtection="1">
      <alignment horizontal="center"/>
      <protection locked="0"/>
    </xf>
    <xf numFmtId="0" fontId="22" fillId="6" borderId="0" xfId="0" applyFont="1" applyFill="1" applyAlignment="1" applyProtection="1">
      <alignment horizontal="left"/>
      <protection hidden="1"/>
    </xf>
    <xf numFmtId="0" fontId="23" fillId="6" borderId="0" xfId="0" applyFont="1" applyFill="1" applyProtection="1">
      <protection hidden="1"/>
    </xf>
    <xf numFmtId="0" fontId="23"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23" fillId="6" borderId="31" xfId="0" applyFont="1" applyFill="1" applyBorder="1" applyAlignment="1" applyProtection="1">
      <alignment horizontal="center" vertical="center"/>
      <protection hidden="1"/>
    </xf>
    <xf numFmtId="0" fontId="23" fillId="6" borderId="1" xfId="0" applyFont="1" applyFill="1" applyBorder="1" applyAlignment="1" applyProtection="1">
      <alignment horizontal="center" vertical="center"/>
      <protection hidden="1"/>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4" fillId="6" borderId="31" xfId="0" applyFont="1" applyFill="1" applyBorder="1" applyAlignment="1" applyProtection="1">
      <alignment horizontal="center" wrapText="1"/>
      <protection hidden="1"/>
    </xf>
    <xf numFmtId="0" fontId="24" fillId="6" borderId="1" xfId="0" applyFont="1" applyFill="1" applyBorder="1" applyAlignment="1" applyProtection="1">
      <alignment horizontal="center" wrapText="1"/>
      <protection hidden="1"/>
    </xf>
    <xf numFmtId="0" fontId="17" fillId="0" borderId="34" xfId="0" applyFont="1" applyBorder="1" applyAlignment="1" applyProtection="1">
      <alignment horizontal="center" wrapText="1"/>
      <protection locked="0"/>
    </xf>
    <xf numFmtId="0" fontId="17" fillId="0" borderId="4" xfId="0" applyFont="1" applyBorder="1" applyAlignment="1" applyProtection="1">
      <alignment horizontal="center" wrapText="1"/>
      <protection locked="0"/>
    </xf>
    <xf numFmtId="0" fontId="23"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6" fillId="0" borderId="35" xfId="0" applyFont="1" applyBorder="1" applyAlignment="1" applyProtection="1">
      <alignment horizontal="left" vertical="top" wrapText="1"/>
      <protection hidden="1"/>
    </xf>
    <xf numFmtId="0" fontId="18" fillId="0" borderId="39" xfId="0" applyFont="1" applyBorder="1" applyAlignment="1" applyProtection="1">
      <alignment horizontal="left" vertical="top" wrapText="1"/>
      <protection hidden="1"/>
    </xf>
    <xf numFmtId="0" fontId="18" fillId="0" borderId="38" xfId="0" applyFont="1" applyBorder="1" applyAlignment="1" applyProtection="1">
      <alignment horizontal="left" vertical="top" wrapText="1"/>
      <protection hidden="1"/>
    </xf>
    <xf numFmtId="0" fontId="18" fillId="0" borderId="3" xfId="0" applyFont="1" applyBorder="1" applyAlignment="1" applyProtection="1">
      <alignment horizontal="left" vertical="top" wrapText="1"/>
      <protection hidden="1"/>
    </xf>
    <xf numFmtId="0" fontId="18" fillId="0" borderId="2" xfId="0" applyFont="1" applyBorder="1" applyAlignment="1" applyProtection="1">
      <alignment horizontal="left" vertical="top" wrapText="1"/>
      <protection hidden="1"/>
    </xf>
    <xf numFmtId="0" fontId="18" fillId="0" borderId="7" xfId="0" applyFont="1" applyBorder="1" applyAlignment="1" applyProtection="1">
      <alignment horizontal="left" vertical="top" wrapText="1"/>
      <protection hidden="1"/>
    </xf>
    <xf numFmtId="0" fontId="9" fillId="0" borderId="31" xfId="12"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3" fillId="6" borderId="39" xfId="0" applyFont="1" applyFill="1" applyBorder="1" applyAlignment="1" applyProtection="1">
      <alignment vertical="center"/>
      <protection locked="0"/>
    </xf>
    <xf numFmtId="0" fontId="23"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8"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4" fillId="6" borderId="35" xfId="0" applyFont="1" applyFill="1" applyBorder="1" applyAlignment="1" applyProtection="1">
      <alignment horizontal="left" vertical="top" wrapText="1"/>
      <protection hidden="1"/>
    </xf>
    <xf numFmtId="0" fontId="24" fillId="6" borderId="38" xfId="0" applyFont="1" applyFill="1" applyBorder="1" applyAlignment="1" applyProtection="1">
      <alignment horizontal="left" vertical="top" wrapText="1"/>
      <protection hidden="1"/>
    </xf>
    <xf numFmtId="0" fontId="24" fillId="6" borderId="3" xfId="0" applyFont="1" applyFill="1" applyBorder="1" applyAlignment="1" applyProtection="1">
      <alignment horizontal="left" vertical="top" wrapText="1"/>
      <protection hidden="1"/>
    </xf>
    <xf numFmtId="0" fontId="24" fillId="6" borderId="7" xfId="0" applyFont="1" applyFill="1" applyBorder="1" applyAlignment="1" applyProtection="1">
      <alignment horizontal="left" vertical="top" wrapText="1"/>
      <protection hidden="1"/>
    </xf>
    <xf numFmtId="0" fontId="9" fillId="0" borderId="31" xfId="12" applyFill="1" applyBorder="1" applyAlignment="1" applyProtection="1">
      <alignment horizontal="left" vertical="top"/>
      <protection locked="0"/>
    </xf>
    <xf numFmtId="1" fontId="12" fillId="0" borderId="31" xfId="0" applyNumberFormat="1" applyFont="1" applyBorder="1" applyAlignment="1" applyProtection="1">
      <alignment horizontal="left"/>
      <protection locked="0"/>
    </xf>
    <xf numFmtId="1" fontId="12" fillId="0" borderId="33" xfId="0" applyNumberFormat="1" applyFont="1" applyBorder="1" applyAlignment="1" applyProtection="1">
      <alignment horizontal="left"/>
      <protection locked="0"/>
    </xf>
    <xf numFmtId="1" fontId="12" fillId="0" borderId="31" xfId="0" applyNumberFormat="1" applyFont="1" applyBorder="1" applyAlignment="1" applyProtection="1">
      <alignment horizontal="left" vertical="top"/>
      <protection locked="0"/>
    </xf>
    <xf numFmtId="1" fontId="12" fillId="0" borderId="33" xfId="0" applyNumberFormat="1" applyFont="1" applyBorder="1" applyAlignment="1" applyProtection="1">
      <alignment horizontal="left" vertical="top"/>
      <protection locked="0"/>
    </xf>
    <xf numFmtId="0" fontId="12" fillId="0" borderId="31" xfId="0" applyFont="1" applyBorder="1" applyAlignment="1" applyProtection="1">
      <alignment horizontal="left" vertical="top"/>
      <protection locked="0"/>
    </xf>
    <xf numFmtId="0" fontId="22" fillId="6" borderId="0" xfId="0" applyFont="1" applyFill="1" applyAlignment="1" applyProtection="1">
      <alignment horizontal="left" vertical="center"/>
      <protection hidden="1"/>
    </xf>
    <xf numFmtId="0" fontId="23" fillId="6" borderId="0" xfId="0" applyFont="1" applyFill="1" applyAlignment="1" applyProtection="1">
      <alignment horizontal="center" vertical="center"/>
      <protection hidden="1"/>
    </xf>
    <xf numFmtId="0" fontId="22" fillId="6" borderId="2" xfId="0" applyFont="1" applyFill="1" applyBorder="1" applyAlignment="1" applyProtection="1">
      <alignment horizontal="left"/>
      <protection hidden="1"/>
    </xf>
    <xf numFmtId="0" fontId="9" fillId="0" borderId="31" xfId="12" applyFill="1" applyBorder="1" applyAlignment="1" applyProtection="1">
      <protection locked="0"/>
    </xf>
    <xf numFmtId="0" fontId="12" fillId="0" borderId="33" xfId="0" applyFont="1" applyBorder="1" applyProtection="1">
      <protection locked="0"/>
    </xf>
    <xf numFmtId="0" fontId="11" fillId="0" borderId="32" xfId="0" applyFont="1" applyBorder="1" applyAlignment="1" applyProtection="1">
      <alignment horizontal="center" vertical="center"/>
      <protection locked="0"/>
    </xf>
    <xf numFmtId="0" fontId="23" fillId="6" borderId="5" xfId="0" applyFont="1" applyFill="1" applyBorder="1" applyAlignment="1" applyProtection="1">
      <alignment horizontal="center" vertical="center"/>
      <protection hidden="1"/>
    </xf>
    <xf numFmtId="0" fontId="23" fillId="6" borderId="9" xfId="0" applyFont="1" applyFill="1" applyBorder="1" applyAlignment="1" applyProtection="1">
      <alignment horizontal="center" vertical="top"/>
      <protection hidden="1"/>
    </xf>
    <xf numFmtId="0" fontId="23"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0" fillId="0" borderId="0" xfId="0" applyFont="1" applyAlignment="1" applyProtection="1">
      <alignment horizontal="left" vertical="top" wrapText="1"/>
      <protection hidden="1"/>
    </xf>
    <xf numFmtId="0" fontId="24" fillId="6" borderId="32" xfId="0" applyFont="1" applyFill="1" applyBorder="1" applyAlignment="1" applyProtection="1">
      <alignment horizontal="center" wrapText="1"/>
      <protection hidden="1"/>
    </xf>
    <xf numFmtId="0" fontId="17"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2" fillId="6" borderId="0" xfId="0" applyFont="1" applyFill="1" applyAlignment="1" applyProtection="1">
      <alignment horizontal="left" vertical="center" wrapText="1"/>
      <protection hidden="1"/>
    </xf>
    <xf numFmtId="0" fontId="18" fillId="0" borderId="32" xfId="0" applyFont="1" applyBorder="1" applyAlignment="1" applyProtection="1">
      <alignment horizontal="center" vertical="top" wrapText="1"/>
      <protection locked="0"/>
    </xf>
    <xf numFmtId="3" fontId="23"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5" fillId="6" borderId="8" xfId="0" applyFont="1" applyFill="1" applyBorder="1" applyAlignment="1" applyProtection="1">
      <alignment horizontal="center"/>
      <protection hidden="1"/>
    </xf>
    <xf numFmtId="0" fontId="25" fillId="6" borderId="12" xfId="0" applyFont="1" applyFill="1" applyBorder="1" applyAlignment="1" applyProtection="1">
      <alignment horizontal="center"/>
      <protection hidden="1"/>
    </xf>
    <xf numFmtId="0" fontId="13" fillId="0" borderId="0" xfId="0" applyFont="1" applyAlignment="1" applyProtection="1">
      <alignment horizontal="left" wrapText="1"/>
      <protection hidden="1"/>
    </xf>
    <xf numFmtId="0" fontId="22"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5" fillId="0" borderId="0" xfId="0" applyFont="1" applyAlignment="1" applyProtection="1">
      <alignment horizontal="center"/>
      <protection locked="0"/>
    </xf>
    <xf numFmtId="0" fontId="23" fillId="6" borderId="5" xfId="0" applyFont="1" applyFill="1" applyBorder="1" applyProtection="1">
      <protection hidden="1"/>
    </xf>
    <xf numFmtId="0" fontId="22"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3" fillId="6" borderId="0" xfId="0" applyFont="1" applyFill="1" applyAlignment="1" applyProtection="1">
      <alignment horizontal="center" vertical="center" wrapText="1"/>
      <protection hidden="1"/>
    </xf>
    <xf numFmtId="0" fontId="23" fillId="6" borderId="5" xfId="0" applyFont="1" applyFill="1" applyBorder="1" applyAlignment="1" applyProtection="1">
      <alignment horizontal="center" vertical="center" wrapText="1"/>
      <protection hidden="1"/>
    </xf>
    <xf numFmtId="0" fontId="9" fillId="0" borderId="1" xfId="12" applyFill="1" applyBorder="1" applyAlignment="1" applyProtection="1">
      <alignment horizontal="center" vertical="center"/>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beachtennis@cbtenis.com.br" TargetMode="External"/><Relationship Id="rId7" Type="http://schemas.openxmlformats.org/officeDocument/2006/relationships/hyperlink" Target="mailto:gabriel.loureiro@yahoo.com.br"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isoldinoneto@hotmail.com" TargetMode="External"/><Relationship Id="rId5" Type="http://schemas.openxmlformats.org/officeDocument/2006/relationships/hyperlink" Target="mailto:isoldinoneto@hotmail.com" TargetMode="External"/><Relationship Id="rId4" Type="http://schemas.openxmlformats.org/officeDocument/2006/relationships/hyperlink" Target="mailto:isoldinoneto@hotmail.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topLeftCell="A66" zoomScale="120" zoomScaleNormal="120" zoomScaleSheetLayoutView="70" workbookViewId="0">
      <selection activeCell="AF75" sqref="AF75"/>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178" t="s">
        <v>755</v>
      </c>
      <c r="B6" s="178"/>
      <c r="C6" s="178"/>
      <c r="D6" s="178"/>
      <c r="E6" s="178"/>
      <c r="F6" s="178"/>
      <c r="G6" s="178"/>
      <c r="H6" s="178"/>
      <c r="I6" s="178"/>
      <c r="J6" s="178"/>
      <c r="K6" s="178"/>
    </row>
    <row r="7" spans="1:13" ht="16">
      <c r="A7" s="178" t="s">
        <v>0</v>
      </c>
      <c r="B7" s="178"/>
      <c r="C7" s="178"/>
      <c r="D7" s="178"/>
      <c r="E7" s="178"/>
      <c r="F7" s="178"/>
      <c r="G7" s="178"/>
      <c r="H7" s="178"/>
      <c r="I7" s="178"/>
      <c r="J7" s="178"/>
      <c r="K7" s="178"/>
    </row>
    <row r="8" spans="1:13" ht="28.5" customHeight="1">
      <c r="A8" s="192" t="s">
        <v>1</v>
      </c>
      <c r="B8" s="192"/>
      <c r="C8" s="192"/>
      <c r="D8" s="192"/>
      <c r="E8" s="192"/>
      <c r="F8" s="192"/>
      <c r="G8" s="192"/>
      <c r="H8" s="192"/>
      <c r="I8" s="192"/>
      <c r="J8" s="192"/>
      <c r="K8" s="192"/>
      <c r="L8" s="7" t="s">
        <v>2</v>
      </c>
      <c r="M8" s="7" t="s">
        <v>3</v>
      </c>
    </row>
    <row r="9" spans="1:13" ht="13">
      <c r="A9" s="28"/>
      <c r="B9" s="28"/>
      <c r="C9" s="28"/>
      <c r="D9" s="28"/>
      <c r="E9" s="28"/>
      <c r="F9" s="28"/>
      <c r="G9" s="28"/>
      <c r="H9" s="28"/>
      <c r="I9" s="28"/>
      <c r="J9" s="28"/>
      <c r="K9" s="28"/>
      <c r="L9" s="7" t="s">
        <v>4</v>
      </c>
      <c r="M9" s="7" t="s">
        <v>5</v>
      </c>
    </row>
    <row r="10" spans="1:13" ht="18" customHeight="1">
      <c r="A10" s="164" t="s">
        <v>6</v>
      </c>
      <c r="B10" s="164"/>
      <c r="C10" s="193"/>
      <c r="D10" s="179" t="s">
        <v>756</v>
      </c>
      <c r="E10" s="180"/>
      <c r="F10" s="180"/>
      <c r="G10" s="180"/>
      <c r="H10" s="180"/>
      <c r="I10" s="180"/>
      <c r="J10" s="180"/>
      <c r="K10" s="180"/>
      <c r="L10" s="1" t="s">
        <v>7</v>
      </c>
      <c r="M10" s="7" t="s">
        <v>8</v>
      </c>
    </row>
    <row r="11" spans="1:13" ht="13.5" customHeight="1">
      <c r="A11" s="28"/>
      <c r="B11" s="28"/>
      <c r="C11" s="28"/>
      <c r="D11" s="198"/>
      <c r="E11" s="198"/>
      <c r="F11" s="198"/>
      <c r="G11" s="32"/>
      <c r="H11" s="32"/>
      <c r="I11" s="32"/>
      <c r="J11" s="32"/>
      <c r="K11" s="32"/>
      <c r="M11" s="7" t="s">
        <v>9</v>
      </c>
    </row>
    <row r="12" spans="1:13" ht="13" customHeight="1">
      <c r="A12" s="33"/>
      <c r="B12" s="33"/>
      <c r="C12" s="33"/>
      <c r="D12" s="33"/>
      <c r="E12" s="33"/>
      <c r="F12" s="33"/>
      <c r="G12" s="33"/>
      <c r="H12" s="195"/>
      <c r="I12" s="195"/>
      <c r="J12" s="195"/>
      <c r="K12" s="195"/>
    </row>
    <row r="13" spans="1:13" ht="26.25" customHeight="1">
      <c r="A13" s="102" t="s">
        <v>10</v>
      </c>
      <c r="B13" s="102"/>
      <c r="C13" s="197"/>
      <c r="D13" s="34" t="s">
        <v>11</v>
      </c>
      <c r="E13" s="34" t="s">
        <v>12</v>
      </c>
      <c r="F13" s="34" t="s">
        <v>13</v>
      </c>
      <c r="G13" s="34" t="s">
        <v>14</v>
      </c>
      <c r="H13" s="195"/>
      <c r="I13" s="195"/>
      <c r="J13" s="195"/>
      <c r="K13" s="195"/>
    </row>
    <row r="14" spans="1:13" ht="18" customHeight="1">
      <c r="A14" s="103" t="s">
        <v>15</v>
      </c>
      <c r="B14" s="103"/>
      <c r="C14" s="196"/>
      <c r="D14" s="75">
        <v>16</v>
      </c>
      <c r="E14" s="75">
        <v>16</v>
      </c>
      <c r="F14" s="77">
        <v>46094</v>
      </c>
      <c r="G14" s="77">
        <v>46094</v>
      </c>
      <c r="H14" s="195"/>
      <c r="I14" s="195"/>
      <c r="J14" s="195"/>
      <c r="K14" s="195"/>
    </row>
    <row r="15" spans="1:13" ht="18" customHeight="1">
      <c r="A15" s="103" t="s">
        <v>16</v>
      </c>
      <c r="B15" s="103"/>
      <c r="C15" s="196"/>
      <c r="D15" s="75">
        <v>32</v>
      </c>
      <c r="E15" s="75">
        <v>32</v>
      </c>
      <c r="F15" s="77">
        <v>46095</v>
      </c>
      <c r="G15" s="77">
        <v>46096</v>
      </c>
      <c r="H15" s="195"/>
      <c r="I15" s="195"/>
      <c r="J15" s="195"/>
      <c r="K15" s="195"/>
    </row>
    <row r="16" spans="1:13" ht="17.149999999999999" customHeight="1">
      <c r="A16" s="28"/>
      <c r="B16" s="28"/>
      <c r="C16" s="28"/>
      <c r="D16" s="29" t="s">
        <v>17</v>
      </c>
      <c r="E16" s="29"/>
      <c r="F16" s="29"/>
      <c r="G16" s="35"/>
      <c r="H16" s="195"/>
      <c r="I16" s="195"/>
      <c r="J16" s="195"/>
      <c r="K16" s="195"/>
    </row>
    <row r="17" spans="1:13" ht="16.399999999999999" customHeight="1">
      <c r="A17" s="28"/>
      <c r="B17" s="28"/>
      <c r="C17" s="28"/>
      <c r="D17" s="36"/>
      <c r="E17" s="36"/>
      <c r="F17" s="35"/>
      <c r="G17" s="35"/>
      <c r="H17" s="195"/>
      <c r="I17" s="195"/>
      <c r="J17" s="195"/>
      <c r="K17" s="195"/>
    </row>
    <row r="18" spans="1:13" s="2" customFormat="1" ht="18" customHeight="1">
      <c r="A18" s="164" t="s">
        <v>18</v>
      </c>
      <c r="B18" s="164"/>
      <c r="C18" s="164"/>
      <c r="D18" s="164"/>
      <c r="E18" s="37"/>
      <c r="F18" s="37"/>
      <c r="G18" s="37"/>
      <c r="H18" s="38"/>
      <c r="I18" s="38"/>
      <c r="J18" s="38"/>
      <c r="K18" s="38"/>
    </row>
    <row r="19" spans="1:13" ht="18" customHeight="1">
      <c r="A19" s="165" t="s">
        <v>19</v>
      </c>
      <c r="B19" s="170"/>
      <c r="C19" s="199" t="s">
        <v>191</v>
      </c>
      <c r="D19" s="200"/>
      <c r="E19" s="200"/>
      <c r="F19" s="200"/>
      <c r="G19" s="200"/>
      <c r="H19" s="200"/>
      <c r="I19" s="200"/>
      <c r="J19" s="200"/>
      <c r="K19" s="200"/>
    </row>
    <row r="20" spans="1:13" ht="16.5" customHeight="1">
      <c r="A20" s="201" t="s">
        <v>20</v>
      </c>
      <c r="B20" s="202"/>
      <c r="C20" s="199" t="s">
        <v>757</v>
      </c>
      <c r="D20" s="200"/>
      <c r="E20" s="200"/>
      <c r="F20" s="200"/>
      <c r="G20" s="200"/>
      <c r="H20" s="200"/>
      <c r="I20" s="200"/>
      <c r="J20" s="200"/>
      <c r="K20" s="200"/>
    </row>
    <row r="21" spans="1:13" ht="13.5">
      <c r="A21" s="39"/>
      <c r="B21" s="28"/>
      <c r="C21" s="39"/>
      <c r="D21" s="28"/>
      <c r="E21" s="40"/>
      <c r="F21" s="40"/>
      <c r="G21" s="40"/>
      <c r="H21" s="40"/>
      <c r="I21" s="40"/>
      <c r="J21" s="40"/>
      <c r="K21" s="40"/>
    </row>
    <row r="22" spans="1:13" s="2" customFormat="1" ht="18" customHeight="1">
      <c r="A22" s="164" t="s">
        <v>21</v>
      </c>
      <c r="B22" s="164"/>
      <c r="C22" s="164"/>
      <c r="D22" s="164"/>
      <c r="E22" s="41"/>
      <c r="F22" s="41"/>
      <c r="G22" s="41"/>
      <c r="H22" s="41"/>
      <c r="I22" s="41"/>
      <c r="J22" s="41"/>
      <c r="K22" s="41"/>
    </row>
    <row r="23" spans="1:13" ht="18" customHeight="1">
      <c r="A23" s="165" t="s">
        <v>22</v>
      </c>
      <c r="B23" s="165"/>
      <c r="C23" s="194" t="s">
        <v>758</v>
      </c>
      <c r="D23" s="168"/>
      <c r="E23" s="168"/>
      <c r="F23" s="168"/>
      <c r="G23" s="168"/>
      <c r="H23" s="168"/>
      <c r="I23" s="168"/>
      <c r="J23" s="168"/>
      <c r="K23" s="168"/>
    </row>
    <row r="24" spans="1:13" ht="18" customHeight="1">
      <c r="A24" s="165" t="s">
        <v>23</v>
      </c>
      <c r="B24" s="165"/>
      <c r="C24" s="194" t="s">
        <v>760</v>
      </c>
      <c r="D24" s="168"/>
      <c r="E24" s="168"/>
      <c r="F24" s="168"/>
      <c r="G24" s="168"/>
      <c r="H24" s="168"/>
      <c r="I24" s="168"/>
      <c r="J24" s="168"/>
      <c r="K24" s="168"/>
      <c r="M24" s="24"/>
    </row>
    <row r="25" spans="1:13" ht="18" customHeight="1">
      <c r="A25" s="165" t="s">
        <v>24</v>
      </c>
      <c r="B25" s="165"/>
      <c r="C25" s="167" t="s">
        <v>759</v>
      </c>
      <c r="D25" s="168"/>
      <c r="E25" s="168"/>
      <c r="F25" s="168"/>
      <c r="G25" s="168"/>
      <c r="H25" s="168"/>
      <c r="I25" s="168"/>
      <c r="J25" s="168"/>
      <c r="K25" s="168"/>
    </row>
    <row r="26" spans="1:13" ht="18" customHeight="1">
      <c r="A26" s="165" t="s">
        <v>25</v>
      </c>
      <c r="B26" s="165"/>
      <c r="C26" s="159">
        <v>554830919351</v>
      </c>
      <c r="D26" s="160"/>
      <c r="E26" s="160"/>
      <c r="F26" s="160"/>
      <c r="G26" s="160"/>
      <c r="H26" s="160"/>
      <c r="I26" s="160"/>
      <c r="J26" s="160"/>
      <c r="K26" s="160"/>
    </row>
    <row r="27" spans="1:13" ht="13.5">
      <c r="A27" s="39"/>
      <c r="B27" s="28"/>
      <c r="C27" s="39"/>
      <c r="D27" s="28"/>
      <c r="E27" s="28"/>
      <c r="F27" s="28"/>
      <c r="G27" s="28"/>
      <c r="H27" s="28"/>
      <c r="I27" s="28"/>
      <c r="J27" s="28"/>
      <c r="K27" s="28"/>
    </row>
    <row r="28" spans="1:13" s="2" customFormat="1" ht="18" customHeight="1">
      <c r="A28" s="164" t="s">
        <v>26</v>
      </c>
      <c r="B28" s="164"/>
      <c r="C28" s="164"/>
      <c r="D28" s="164"/>
      <c r="E28" s="164"/>
      <c r="F28" s="164"/>
      <c r="G28" s="37"/>
      <c r="H28" s="37"/>
      <c r="I28" s="37"/>
      <c r="J28" s="37"/>
      <c r="K28" s="37"/>
    </row>
    <row r="29" spans="1:13" s="2" customFormat="1" ht="18" customHeight="1">
      <c r="A29" s="165" t="s">
        <v>27</v>
      </c>
      <c r="B29" s="165"/>
      <c r="C29" s="169" t="s">
        <v>761</v>
      </c>
      <c r="D29" s="169"/>
      <c r="E29" s="169"/>
      <c r="F29" s="169"/>
      <c r="G29" s="169"/>
      <c r="H29" s="169"/>
      <c r="I29" s="169"/>
      <c r="J29" s="169"/>
      <c r="K29" s="169"/>
    </row>
    <row r="30" spans="1:13" ht="18" customHeight="1">
      <c r="A30" s="165" t="s">
        <v>28</v>
      </c>
      <c r="B30" s="170"/>
      <c r="C30" s="169" t="s">
        <v>761</v>
      </c>
      <c r="D30" s="169"/>
      <c r="E30" s="169"/>
      <c r="F30" s="169"/>
      <c r="G30" s="169"/>
      <c r="H30" s="169"/>
      <c r="I30" s="169"/>
      <c r="J30" s="169"/>
      <c r="K30" s="169"/>
    </row>
    <row r="31" spans="1:13" ht="18" customHeight="1">
      <c r="A31" s="165" t="s">
        <v>24</v>
      </c>
      <c r="B31" s="170"/>
      <c r="C31" s="130" t="s">
        <v>762</v>
      </c>
      <c r="D31" s="131"/>
      <c r="E31" s="131"/>
      <c r="F31" s="131"/>
      <c r="G31" s="131"/>
      <c r="H31" s="131"/>
      <c r="I31" s="131"/>
      <c r="J31" s="131"/>
      <c r="K31" s="131"/>
    </row>
    <row r="32" spans="1:13" ht="18" customHeight="1">
      <c r="A32" s="165" t="s">
        <v>25</v>
      </c>
      <c r="B32" s="170"/>
      <c r="C32" s="161">
        <v>5518997742608</v>
      </c>
      <c r="D32" s="162"/>
      <c r="E32" s="162"/>
      <c r="F32" s="162"/>
      <c r="G32" s="162"/>
      <c r="H32" s="162"/>
      <c r="I32" s="162"/>
      <c r="J32" s="162"/>
      <c r="K32" s="162"/>
    </row>
    <row r="33" spans="1:11" ht="13">
      <c r="A33" s="28"/>
      <c r="B33" s="28"/>
      <c r="C33" s="28"/>
      <c r="D33" s="28"/>
      <c r="E33" s="28"/>
      <c r="F33" s="28"/>
      <c r="G33" s="28"/>
      <c r="H33" s="28"/>
      <c r="I33" s="28"/>
      <c r="J33" s="28"/>
      <c r="K33" s="28"/>
    </row>
    <row r="34" spans="1:11" s="2" customFormat="1" ht="18" customHeight="1">
      <c r="A34" s="164" t="s">
        <v>29</v>
      </c>
      <c r="B34" s="164"/>
      <c r="C34" s="164"/>
      <c r="D34" s="164"/>
      <c r="E34" s="164"/>
      <c r="F34" s="164"/>
      <c r="G34" s="37"/>
      <c r="H34" s="37"/>
      <c r="I34" s="37"/>
      <c r="J34" s="37"/>
      <c r="K34" s="37"/>
    </row>
    <row r="35" spans="1:11" ht="18" customHeight="1">
      <c r="A35" s="165" t="s">
        <v>27</v>
      </c>
      <c r="B35" s="170"/>
      <c r="C35" s="163" t="s">
        <v>763</v>
      </c>
      <c r="D35" s="131"/>
      <c r="E35" s="131"/>
      <c r="F35" s="131"/>
      <c r="G35" s="131"/>
      <c r="H35" s="131"/>
      <c r="I35" s="131"/>
      <c r="J35" s="131"/>
      <c r="K35" s="131"/>
    </row>
    <row r="36" spans="1:11" ht="18" customHeight="1">
      <c r="A36" s="165" t="s">
        <v>24</v>
      </c>
      <c r="B36" s="170"/>
      <c r="C36" s="158" t="s">
        <v>762</v>
      </c>
      <c r="D36" s="131"/>
      <c r="E36" s="131"/>
      <c r="F36" s="131"/>
      <c r="G36" s="131"/>
      <c r="H36" s="131"/>
      <c r="I36" s="131"/>
      <c r="J36" s="131"/>
      <c r="K36" s="131"/>
    </row>
    <row r="37" spans="1:11" ht="18" customHeight="1">
      <c r="A37" s="165" t="s">
        <v>25</v>
      </c>
      <c r="B37" s="170"/>
      <c r="C37" s="161">
        <v>5518997742608</v>
      </c>
      <c r="D37" s="162"/>
      <c r="E37" s="162"/>
      <c r="F37" s="162"/>
      <c r="G37" s="162"/>
      <c r="H37" s="162"/>
      <c r="I37" s="162"/>
      <c r="J37" s="162"/>
      <c r="K37" s="162"/>
    </row>
    <row r="38" spans="1:11" ht="13">
      <c r="A38" s="28"/>
      <c r="B38" s="28"/>
      <c r="C38" s="28"/>
      <c r="D38" s="28"/>
      <c r="E38" s="28"/>
      <c r="F38" s="28"/>
      <c r="G38" s="28"/>
      <c r="H38" s="28"/>
      <c r="I38" s="28"/>
      <c r="J38" s="28"/>
      <c r="K38" s="28"/>
    </row>
    <row r="39" spans="1:11" ht="18" customHeight="1">
      <c r="A39" s="55" t="s">
        <v>30</v>
      </c>
      <c r="B39" s="56"/>
      <c r="C39" s="28"/>
      <c r="D39" s="28"/>
      <c r="E39" s="28"/>
      <c r="F39" s="28"/>
      <c r="G39" s="28"/>
      <c r="H39" s="28"/>
      <c r="I39" s="28"/>
      <c r="J39" s="28"/>
      <c r="K39" s="28"/>
    </row>
    <row r="40" spans="1:11" ht="13">
      <c r="A40" s="108" t="s">
        <v>31</v>
      </c>
      <c r="B40" s="109"/>
      <c r="C40" s="144" t="s">
        <v>765</v>
      </c>
      <c r="D40" s="145"/>
      <c r="E40" s="145"/>
      <c r="F40" s="145"/>
      <c r="G40" s="145"/>
      <c r="H40" s="171" t="s">
        <v>32</v>
      </c>
      <c r="I40" s="172"/>
      <c r="J40" s="172"/>
      <c r="K40" s="172"/>
    </row>
    <row r="41" spans="1:11" ht="15" customHeight="1">
      <c r="A41" s="108"/>
      <c r="B41" s="109"/>
      <c r="C41" s="147"/>
      <c r="D41" s="148"/>
      <c r="E41" s="148"/>
      <c r="F41" s="148"/>
      <c r="G41" s="148"/>
      <c r="H41" s="173" t="s">
        <v>144</v>
      </c>
      <c r="I41" s="174"/>
      <c r="J41" s="174"/>
      <c r="K41" s="174"/>
    </row>
    <row r="42" spans="1:11" ht="17.149999999999999" customHeight="1">
      <c r="A42" s="108" t="s">
        <v>33</v>
      </c>
      <c r="B42" s="109"/>
      <c r="C42" s="163" t="s">
        <v>764</v>
      </c>
      <c r="D42" s="131"/>
      <c r="E42" s="131"/>
      <c r="F42" s="131"/>
      <c r="G42" s="131"/>
      <c r="H42" s="131"/>
      <c r="I42" s="131"/>
      <c r="J42" s="131"/>
      <c r="K42" s="131"/>
    </row>
    <row r="43" spans="1:11" ht="17.149999999999999" customHeight="1">
      <c r="A43" s="108" t="s">
        <v>19</v>
      </c>
      <c r="B43" s="109"/>
      <c r="C43" s="163" t="s">
        <v>191</v>
      </c>
      <c r="D43" s="131"/>
      <c r="E43" s="131"/>
      <c r="F43" s="131"/>
      <c r="G43" s="131"/>
      <c r="H43" s="131"/>
      <c r="I43" s="131"/>
      <c r="J43" s="131"/>
      <c r="K43" s="131"/>
    </row>
    <row r="44" spans="1:11" ht="17.149999999999999" customHeight="1">
      <c r="A44" s="108" t="s">
        <v>25</v>
      </c>
      <c r="B44" s="109"/>
      <c r="C44" s="161">
        <v>5518997742608</v>
      </c>
      <c r="D44" s="162"/>
      <c r="E44" s="162"/>
      <c r="F44" s="162"/>
      <c r="G44" s="162"/>
      <c r="H44" s="162"/>
      <c r="I44" s="162"/>
      <c r="J44" s="162"/>
      <c r="K44" s="162"/>
    </row>
    <row r="45" spans="1:11" ht="17.149999999999999" customHeight="1">
      <c r="A45" s="108" t="s">
        <v>24</v>
      </c>
      <c r="B45" s="109"/>
      <c r="C45" s="130" t="s">
        <v>762</v>
      </c>
      <c r="D45" s="131"/>
      <c r="E45" s="131"/>
      <c r="F45" s="131"/>
      <c r="G45" s="131"/>
      <c r="H45" s="131"/>
      <c r="I45" s="131"/>
      <c r="J45" s="131"/>
      <c r="K45" s="131"/>
    </row>
    <row r="46" spans="1:11" ht="17.149999999999999" customHeight="1">
      <c r="A46" s="108" t="s">
        <v>34</v>
      </c>
      <c r="B46" s="109"/>
      <c r="C46" s="163"/>
      <c r="D46" s="131"/>
      <c r="E46" s="131"/>
      <c r="F46" s="131"/>
      <c r="G46" s="131"/>
      <c r="H46" s="131"/>
      <c r="I46" s="131"/>
      <c r="J46" s="131"/>
      <c r="K46" s="131"/>
    </row>
    <row r="47" spans="1:11" ht="15.75" customHeight="1">
      <c r="A47" s="166" t="s">
        <v>35</v>
      </c>
      <c r="B47" s="166"/>
      <c r="C47" s="166"/>
      <c r="D47" s="28"/>
      <c r="E47" s="28"/>
      <c r="F47" s="28"/>
      <c r="G47" s="28"/>
      <c r="H47" s="28"/>
      <c r="I47" s="28"/>
      <c r="J47" s="28"/>
      <c r="K47" s="28"/>
    </row>
    <row r="48" spans="1:11" ht="13">
      <c r="A48" s="108" t="s">
        <v>36</v>
      </c>
      <c r="B48" s="109"/>
      <c r="C48" s="57" t="s">
        <v>37</v>
      </c>
      <c r="D48" s="57" t="s">
        <v>38</v>
      </c>
      <c r="E48" s="57" t="s">
        <v>39</v>
      </c>
      <c r="F48" s="57" t="s">
        <v>40</v>
      </c>
      <c r="G48" s="58" t="s">
        <v>41</v>
      </c>
      <c r="H48" s="59"/>
      <c r="I48" s="95" t="s">
        <v>42</v>
      </c>
      <c r="J48" s="96"/>
      <c r="K48" s="97"/>
    </row>
    <row r="49" spans="1:19" ht="18" customHeight="1">
      <c r="A49" s="108"/>
      <c r="B49" s="109"/>
      <c r="C49" s="42">
        <v>12</v>
      </c>
      <c r="D49" s="42">
        <v>10</v>
      </c>
      <c r="E49" s="42">
        <v>2</v>
      </c>
      <c r="F49" s="42"/>
      <c r="G49" s="132">
        <v>0</v>
      </c>
      <c r="H49" s="133"/>
      <c r="I49" s="98"/>
      <c r="J49" s="99"/>
      <c r="K49" s="100"/>
      <c r="L49" s="91"/>
      <c r="M49" s="91"/>
      <c r="N49" s="91"/>
      <c r="O49" s="91"/>
      <c r="P49" s="91"/>
      <c r="Q49" s="91"/>
      <c r="R49" s="91"/>
      <c r="S49" s="91"/>
    </row>
    <row r="50" spans="1:19" ht="12.75" customHeight="1">
      <c r="A50" s="108" t="s">
        <v>43</v>
      </c>
      <c r="B50" s="109"/>
      <c r="C50" s="190" t="s">
        <v>44</v>
      </c>
      <c r="D50" s="191"/>
      <c r="E50" s="124" t="s">
        <v>45</v>
      </c>
      <c r="F50" s="125"/>
      <c r="G50" s="126"/>
      <c r="H50" s="43" t="s">
        <v>46</v>
      </c>
      <c r="I50" s="43"/>
      <c r="J50" s="43"/>
      <c r="K50" s="43"/>
    </row>
    <row r="51" spans="1:19" ht="12.75" customHeight="1">
      <c r="A51" s="108"/>
      <c r="B51" s="109"/>
      <c r="C51" s="122"/>
      <c r="D51" s="123"/>
      <c r="E51" s="127"/>
      <c r="F51" s="128"/>
      <c r="G51" s="129"/>
      <c r="H51" s="187"/>
      <c r="I51" s="187"/>
      <c r="J51" s="187"/>
      <c r="K51" s="187"/>
    </row>
    <row r="52" spans="1:19" ht="12" customHeight="1">
      <c r="A52" s="89" t="s">
        <v>47</v>
      </c>
      <c r="B52" s="90"/>
      <c r="C52" s="72"/>
      <c r="D52" s="72"/>
      <c r="E52" s="72"/>
      <c r="F52" s="72"/>
      <c r="G52" s="72"/>
      <c r="H52" s="72"/>
      <c r="I52" s="72"/>
      <c r="J52" s="72"/>
      <c r="K52" s="72"/>
    </row>
    <row r="53" spans="1:19" ht="25.5" customHeight="1">
      <c r="A53" s="87"/>
      <c r="B53" s="88"/>
      <c r="C53" s="74"/>
      <c r="D53" s="73"/>
      <c r="E53" s="73"/>
      <c r="F53" s="73"/>
      <c r="G53" s="73"/>
      <c r="H53" s="73"/>
      <c r="I53" s="73"/>
      <c r="J53" s="73"/>
      <c r="K53" s="73"/>
    </row>
    <row r="54" spans="1:19" ht="25.5" customHeight="1">
      <c r="A54" s="188" t="s">
        <v>48</v>
      </c>
      <c r="B54" s="188"/>
      <c r="C54" s="188"/>
      <c r="D54" s="189"/>
      <c r="E54" s="189"/>
      <c r="F54" s="188" t="s">
        <v>49</v>
      </c>
      <c r="G54" s="188"/>
      <c r="H54" s="189"/>
      <c r="I54" s="189"/>
      <c r="J54" s="189"/>
      <c r="K54" s="189"/>
    </row>
    <row r="55" spans="1:19" ht="14.25" customHeight="1">
      <c r="A55" s="45"/>
      <c r="B55" s="46"/>
      <c r="C55" s="46"/>
      <c r="D55" s="46"/>
      <c r="E55" s="46"/>
      <c r="F55" s="44"/>
      <c r="G55" s="44"/>
      <c r="H55" s="44"/>
      <c r="I55" s="44"/>
      <c r="J55" s="44"/>
      <c r="K55" s="44"/>
    </row>
    <row r="56" spans="1:19" ht="21" customHeight="1">
      <c r="A56" s="154" t="s">
        <v>50</v>
      </c>
      <c r="B56" s="155"/>
      <c r="C56" s="181" t="s">
        <v>767</v>
      </c>
      <c r="D56" s="182"/>
      <c r="E56" s="182"/>
      <c r="F56" s="121" t="s">
        <v>51</v>
      </c>
      <c r="G56" s="121"/>
      <c r="H56" s="108"/>
      <c r="I56" s="150" t="s">
        <v>52</v>
      </c>
      <c r="J56" s="151"/>
      <c r="K56" s="151"/>
    </row>
    <row r="57" spans="1:19" ht="24.75" customHeight="1">
      <c r="A57" s="156"/>
      <c r="B57" s="157"/>
      <c r="C57" s="183"/>
      <c r="D57" s="184"/>
      <c r="E57" s="184"/>
      <c r="F57" s="121"/>
      <c r="G57" s="121"/>
      <c r="H57" s="108"/>
      <c r="I57" s="152"/>
      <c r="J57" s="153"/>
      <c r="K57" s="153"/>
    </row>
    <row r="58" spans="1:19" ht="9.75" customHeight="1">
      <c r="A58" s="47"/>
      <c r="B58" s="47"/>
      <c r="C58" s="48"/>
      <c r="D58" s="48"/>
      <c r="E58" s="48"/>
      <c r="F58" s="48"/>
      <c r="G58" s="48"/>
      <c r="H58" s="48"/>
      <c r="I58" s="48"/>
      <c r="J58" s="48"/>
      <c r="K58" s="48"/>
    </row>
    <row r="59" spans="1:19" ht="18" customHeight="1">
      <c r="A59" s="186" t="s">
        <v>53</v>
      </c>
      <c r="B59" s="186"/>
      <c r="C59" s="186"/>
      <c r="D59" s="186"/>
      <c r="E59" s="186"/>
      <c r="F59" s="186"/>
      <c r="G59" s="186"/>
      <c r="H59" s="186"/>
      <c r="I59" s="186"/>
      <c r="J59" s="186"/>
      <c r="K59" s="186"/>
    </row>
    <row r="60" spans="1:19" ht="14.15" customHeight="1">
      <c r="A60" s="104" t="s">
        <v>54</v>
      </c>
      <c r="B60" s="104"/>
      <c r="C60" s="139" t="s">
        <v>766</v>
      </c>
      <c r="D60" s="140"/>
      <c r="E60" s="140"/>
      <c r="F60" s="140"/>
      <c r="G60" s="140"/>
      <c r="H60" s="140"/>
      <c r="I60" s="140"/>
      <c r="J60" s="140"/>
      <c r="K60" s="141"/>
    </row>
    <row r="61" spans="1:19" ht="19.5" customHeight="1">
      <c r="A61" s="60" t="s">
        <v>55</v>
      </c>
      <c r="B61" s="60"/>
      <c r="C61" s="142"/>
      <c r="D61" s="143"/>
      <c r="E61" s="143"/>
      <c r="F61" s="143"/>
      <c r="G61" s="143"/>
      <c r="H61" s="143"/>
      <c r="I61" s="143"/>
      <c r="J61" s="143"/>
      <c r="K61" s="143"/>
    </row>
    <row r="62" spans="1:19" ht="19.5" customHeight="1">
      <c r="A62" s="137" t="s">
        <v>56</v>
      </c>
      <c r="B62" s="137"/>
      <c r="C62" s="144"/>
      <c r="D62" s="145"/>
      <c r="E62" s="145"/>
      <c r="F62" s="145"/>
      <c r="G62" s="145"/>
      <c r="H62" s="145"/>
      <c r="I62" s="145"/>
      <c r="J62" s="145"/>
      <c r="K62" s="146"/>
    </row>
    <row r="63" spans="1:19" ht="15.75" customHeight="1">
      <c r="A63" s="138"/>
      <c r="B63" s="138"/>
      <c r="C63" s="147"/>
      <c r="D63" s="148"/>
      <c r="E63" s="148"/>
      <c r="F63" s="148"/>
      <c r="G63" s="148"/>
      <c r="H63" s="148"/>
      <c r="I63" s="148"/>
      <c r="J63" s="148"/>
      <c r="K63" s="149"/>
    </row>
    <row r="64" spans="1:19" ht="15.75" customHeight="1">
      <c r="A64" s="61"/>
      <c r="B64" s="61"/>
      <c r="C64" s="49"/>
      <c r="D64" s="49"/>
      <c r="E64" s="49"/>
      <c r="F64" s="49"/>
      <c r="G64" s="49"/>
      <c r="H64" s="49"/>
      <c r="I64" s="49"/>
      <c r="J64" s="49"/>
      <c r="K64" s="49"/>
    </row>
    <row r="65" spans="1:11" ht="15" customHeight="1">
      <c r="A65" s="102" t="s">
        <v>57</v>
      </c>
      <c r="B65" s="102"/>
      <c r="C65" s="103"/>
      <c r="D65" s="103"/>
      <c r="E65" s="103"/>
      <c r="F65" s="103"/>
      <c r="G65" s="103"/>
      <c r="H65" s="103"/>
      <c r="I65" s="103"/>
      <c r="J65" s="103"/>
      <c r="K65" s="103"/>
    </row>
    <row r="66" spans="1:11" ht="13.5" customHeight="1">
      <c r="A66" s="177"/>
      <c r="B66" s="177"/>
      <c r="C66" s="177"/>
      <c r="D66" s="177"/>
      <c r="E66" s="177"/>
      <c r="F66" s="177"/>
      <c r="G66" s="177"/>
      <c r="H66" s="177"/>
      <c r="I66" s="177"/>
      <c r="J66" s="177"/>
      <c r="K66" s="177"/>
    </row>
    <row r="67" spans="1:11" ht="18" customHeight="1">
      <c r="A67" s="121" t="s">
        <v>58</v>
      </c>
      <c r="B67" s="121"/>
      <c r="C67" s="69" t="s">
        <v>59</v>
      </c>
      <c r="D67" s="70"/>
      <c r="E67" s="70"/>
      <c r="F67" s="70"/>
      <c r="G67" s="70" t="s">
        <v>60</v>
      </c>
      <c r="H67" s="70"/>
      <c r="I67" s="67"/>
      <c r="J67" s="67"/>
      <c r="K67" s="67"/>
    </row>
    <row r="68" spans="1:11" ht="42.65" customHeight="1">
      <c r="A68" s="121"/>
      <c r="B68" s="121"/>
      <c r="C68" s="134" t="s">
        <v>767</v>
      </c>
      <c r="D68" s="135"/>
      <c r="E68" s="135"/>
      <c r="F68" s="136"/>
      <c r="G68" s="68"/>
      <c r="H68" s="68"/>
      <c r="I68" s="68"/>
      <c r="J68" s="68"/>
      <c r="K68" s="68"/>
    </row>
    <row r="69" spans="1:11" ht="20.25" customHeight="1">
      <c r="A69" s="108" t="s">
        <v>61</v>
      </c>
      <c r="B69" s="109"/>
      <c r="C69" s="110"/>
      <c r="D69" s="110"/>
      <c r="E69" s="110"/>
      <c r="F69" s="110"/>
      <c r="G69" s="110"/>
      <c r="H69" s="110"/>
      <c r="I69" s="110"/>
      <c r="J69" s="110"/>
      <c r="K69" s="110"/>
    </row>
    <row r="70" spans="1:11" ht="23.25" customHeight="1">
      <c r="A70" s="63" t="s">
        <v>62</v>
      </c>
      <c r="B70" s="117" t="s">
        <v>63</v>
      </c>
      <c r="C70" s="118"/>
      <c r="D70" s="64" t="s">
        <v>64</v>
      </c>
      <c r="E70" s="65" t="s">
        <v>65</v>
      </c>
      <c r="F70" s="66" t="s">
        <v>66</v>
      </c>
      <c r="G70" s="63" t="s">
        <v>67</v>
      </c>
      <c r="H70" s="176" t="s">
        <v>68</v>
      </c>
      <c r="I70" s="176"/>
      <c r="J70" s="176"/>
      <c r="K70" s="176"/>
    </row>
    <row r="71" spans="1:11" ht="15" customHeight="1">
      <c r="A71" s="119"/>
      <c r="B71" s="71" t="s">
        <v>12</v>
      </c>
      <c r="C71" s="71" t="s">
        <v>11</v>
      </c>
      <c r="D71" s="107"/>
      <c r="E71" s="101"/>
      <c r="F71" s="101"/>
      <c r="G71" s="101"/>
      <c r="H71" s="101"/>
      <c r="I71" s="101"/>
      <c r="J71" s="101"/>
      <c r="K71" s="101"/>
    </row>
    <row r="72" spans="1:11" ht="18" customHeight="1">
      <c r="A72" s="120"/>
      <c r="B72" s="50"/>
      <c r="C72" s="50"/>
      <c r="D72" s="107"/>
      <c r="E72" s="101"/>
      <c r="F72" s="101"/>
      <c r="G72" s="101"/>
      <c r="H72" s="101"/>
      <c r="I72" s="101"/>
      <c r="J72" s="101"/>
      <c r="K72" s="101"/>
    </row>
    <row r="73" spans="1:11" ht="24.5">
      <c r="A73" s="63" t="s">
        <v>69</v>
      </c>
      <c r="B73" s="84"/>
      <c r="C73" s="85"/>
      <c r="D73" s="85"/>
      <c r="E73" s="85"/>
      <c r="F73" s="85"/>
      <c r="G73" s="85"/>
      <c r="H73" s="85"/>
      <c r="I73" s="85"/>
      <c r="J73" s="85"/>
      <c r="K73" s="86"/>
    </row>
    <row r="74" spans="1:11" ht="13" customHeight="1">
      <c r="A74" s="39"/>
      <c r="B74" s="28"/>
      <c r="C74" s="28"/>
      <c r="D74" s="28"/>
      <c r="E74" s="28"/>
      <c r="F74" s="28"/>
      <c r="G74" s="28"/>
      <c r="H74" s="28"/>
      <c r="I74" s="28"/>
      <c r="J74" s="28"/>
      <c r="K74" s="28"/>
    </row>
    <row r="75" spans="1:11" ht="20.149999999999999" customHeight="1">
      <c r="A75" s="62" t="s">
        <v>70</v>
      </c>
      <c r="B75" s="185">
        <v>25</v>
      </c>
      <c r="C75" s="185"/>
      <c r="D75" s="185"/>
      <c r="E75" s="185"/>
      <c r="F75" s="185"/>
      <c r="G75" s="185"/>
      <c r="H75" s="185"/>
      <c r="I75" s="185"/>
      <c r="J75" s="185"/>
      <c r="K75" s="185"/>
    </row>
    <row r="76" spans="1:11" ht="13.5" customHeight="1">
      <c r="A76" s="175" t="s">
        <v>71</v>
      </c>
      <c r="B76" s="175"/>
      <c r="C76" s="175"/>
      <c r="D76" s="175"/>
      <c r="E76" s="175"/>
      <c r="F76" s="175"/>
      <c r="G76" s="175"/>
      <c r="H76" s="175"/>
      <c r="I76" s="175"/>
      <c r="J76" s="175"/>
      <c r="K76" s="175"/>
    </row>
    <row r="77" spans="1:11" ht="14.25" customHeight="1">
      <c r="A77" s="175"/>
      <c r="B77" s="175"/>
      <c r="C77" s="175"/>
      <c r="D77" s="175"/>
      <c r="E77" s="175"/>
      <c r="F77" s="175"/>
      <c r="G77" s="175"/>
      <c r="H77" s="175"/>
      <c r="I77" s="175"/>
      <c r="J77" s="175"/>
      <c r="K77" s="175"/>
    </row>
    <row r="78" spans="1:11" ht="20.25" customHeight="1">
      <c r="A78" s="102" t="s">
        <v>72</v>
      </c>
      <c r="B78" s="102"/>
      <c r="C78" s="102"/>
      <c r="D78" s="28"/>
      <c r="E78" s="28"/>
      <c r="F78" s="28"/>
      <c r="G78" s="28"/>
      <c r="H78" s="28"/>
      <c r="I78" s="28"/>
      <c r="J78" s="28"/>
      <c r="K78" s="28"/>
    </row>
    <row r="79" spans="1:11" ht="20.25" customHeight="1">
      <c r="A79" s="51" t="s">
        <v>73</v>
      </c>
      <c r="B79" s="76"/>
      <c r="C79" s="76"/>
      <c r="D79" s="28"/>
      <c r="E79" s="28"/>
      <c r="F79" s="28"/>
      <c r="G79" s="28"/>
      <c r="H79" s="28"/>
      <c r="I79" s="28"/>
      <c r="J79" s="28"/>
      <c r="K79" s="28"/>
    </row>
    <row r="80" spans="1:11" ht="2.25" customHeight="1">
      <c r="A80" s="116"/>
      <c r="B80" s="116"/>
      <c r="C80" s="116"/>
      <c r="D80" s="116"/>
      <c r="E80" s="116"/>
      <c r="F80" s="28"/>
      <c r="G80" s="28"/>
      <c r="H80" s="28"/>
      <c r="I80" s="28"/>
      <c r="J80" s="28"/>
      <c r="K80" s="28"/>
    </row>
    <row r="81" spans="1:28" ht="12" customHeight="1">
      <c r="A81" s="52"/>
      <c r="B81" s="53"/>
      <c r="C81" s="53"/>
      <c r="D81" s="53"/>
      <c r="E81" s="53"/>
      <c r="F81" s="28"/>
      <c r="G81" s="28"/>
      <c r="H81" s="28"/>
      <c r="I81" s="28"/>
      <c r="J81" s="28"/>
      <c r="K81" s="28"/>
    </row>
    <row r="82" spans="1:28" ht="20.149999999999999" customHeight="1">
      <c r="A82" s="54" t="s">
        <v>27</v>
      </c>
      <c r="B82" s="111" t="s">
        <v>768</v>
      </c>
      <c r="C82" s="112"/>
      <c r="D82" s="112"/>
      <c r="E82" s="112"/>
      <c r="F82" s="54" t="s">
        <v>74</v>
      </c>
      <c r="G82" s="111"/>
      <c r="H82" s="112"/>
      <c r="I82" s="112"/>
      <c r="J82" s="112"/>
      <c r="K82" s="112"/>
    </row>
    <row r="83" spans="1:28" ht="20.149999999999999" customHeight="1">
      <c r="A83" s="54" t="s">
        <v>75</v>
      </c>
      <c r="B83" s="203" t="s">
        <v>769</v>
      </c>
      <c r="C83" s="113"/>
      <c r="D83" s="113"/>
      <c r="E83" s="113"/>
      <c r="F83" s="54" t="s">
        <v>25</v>
      </c>
      <c r="G83" s="114"/>
      <c r="H83" s="110"/>
      <c r="I83" s="110"/>
      <c r="J83" s="110"/>
      <c r="K83" s="115"/>
    </row>
    <row r="84" spans="1:28" ht="20.149999999999999" customHeight="1" thickBot="1">
      <c r="A84" s="92" t="s">
        <v>76</v>
      </c>
      <c r="B84" s="93"/>
      <c r="C84" s="94"/>
      <c r="D84" s="105"/>
      <c r="E84" s="106"/>
      <c r="F84" s="106"/>
      <c r="G84" s="106"/>
      <c r="H84" s="106"/>
      <c r="I84" s="106"/>
      <c r="J84" s="106"/>
      <c r="K84" s="106"/>
    </row>
    <row r="85" spans="1:28" ht="12" customHeight="1" thickBot="1">
      <c r="A85" s="80" t="s">
        <v>77</v>
      </c>
      <c r="B85" s="81"/>
      <c r="C85" s="81"/>
      <c r="D85" s="81"/>
      <c r="E85" s="81"/>
      <c r="F85" s="81"/>
      <c r="G85" s="81"/>
      <c r="H85" s="81"/>
      <c r="I85" s="81"/>
      <c r="J85" s="81"/>
      <c r="K85" s="81"/>
    </row>
    <row r="86" spans="1:28" ht="12" customHeight="1">
      <c r="A86" s="82" t="s">
        <v>78</v>
      </c>
      <c r="B86" s="82"/>
      <c r="C86" s="82"/>
      <c r="D86" s="82"/>
      <c r="E86" s="82"/>
      <c r="F86" s="82"/>
      <c r="G86" s="82"/>
      <c r="H86" s="78"/>
      <c r="I86" s="78"/>
      <c r="J86" s="78"/>
      <c r="K86" s="78"/>
    </row>
    <row r="87" spans="1:28" ht="12" customHeight="1">
      <c r="A87" s="83"/>
      <c r="B87" s="83"/>
      <c r="C87" s="83"/>
      <c r="D87" s="83"/>
      <c r="E87" s="83"/>
      <c r="F87" s="83"/>
      <c r="G87" s="83"/>
      <c r="H87" s="79"/>
      <c r="I87" s="79"/>
      <c r="J87" s="79"/>
      <c r="K87" s="79"/>
    </row>
    <row r="88" spans="1:28" ht="15" customHeight="1">
      <c r="A88" s="30"/>
      <c r="B88" s="30"/>
      <c r="C88" s="30"/>
      <c r="D88" s="30"/>
      <c r="E88" s="30"/>
      <c r="F88" s="30"/>
      <c r="G88" s="30"/>
      <c r="H88" s="31"/>
      <c r="I88" s="31"/>
      <c r="J88" s="31"/>
      <c r="K88" s="31"/>
    </row>
    <row r="89" spans="1:28" hidden="1">
      <c r="L89" s="1" t="s">
        <v>79</v>
      </c>
      <c r="M89" s="26">
        <f>'Application Form'!$F$15-182</f>
        <v>45913</v>
      </c>
      <c r="N89" s="26">
        <f>'Application Form'!$F$15-56</f>
        <v>46039</v>
      </c>
      <c r="U89" s="1" t="s">
        <v>80</v>
      </c>
      <c r="V89" s="8" t="s">
        <v>81</v>
      </c>
      <c r="W89" s="1" t="s">
        <v>81</v>
      </c>
      <c r="X89" s="1" t="s">
        <v>82</v>
      </c>
    </row>
    <row r="90" spans="1:28" hidden="1">
      <c r="L90" s="1" t="s">
        <v>83</v>
      </c>
      <c r="M90" s="26">
        <f>'Application Form'!$F$15-182</f>
        <v>45913</v>
      </c>
      <c r="N90" s="26">
        <f>'Application Form'!$F$15-56</f>
        <v>46039</v>
      </c>
      <c r="U90" s="1" t="s">
        <v>84</v>
      </c>
      <c r="V90" s="8" t="s">
        <v>85</v>
      </c>
      <c r="W90" s="1" t="s">
        <v>85</v>
      </c>
      <c r="X90" s="1" t="s">
        <v>86</v>
      </c>
    </row>
    <row r="91" spans="1:28" hidden="1">
      <c r="U91" s="1" t="s">
        <v>87</v>
      </c>
      <c r="V91" s="8" t="s">
        <v>88</v>
      </c>
      <c r="W91" s="1" t="s">
        <v>88</v>
      </c>
      <c r="X91" s="1" t="s">
        <v>89</v>
      </c>
      <c r="AB91" s="7" t="s">
        <v>90</v>
      </c>
    </row>
    <row r="92" spans="1:28" ht="13" hidden="1">
      <c r="L92" s="4" t="s">
        <v>91</v>
      </c>
      <c r="M92" s="4" t="s">
        <v>92</v>
      </c>
      <c r="N92" s="4" t="s">
        <v>93</v>
      </c>
      <c r="O92" s="4" t="s">
        <v>94</v>
      </c>
      <c r="P92" s="4" t="s">
        <v>95</v>
      </c>
      <c r="Q92" s="7" t="s">
        <v>96</v>
      </c>
      <c r="R92" s="4" t="s">
        <v>97</v>
      </c>
      <c r="S92" s="4" t="s">
        <v>98</v>
      </c>
      <c r="U92" s="1" t="s">
        <v>99</v>
      </c>
      <c r="V92" s="8" t="s">
        <v>100</v>
      </c>
      <c r="W92" s="1" t="s">
        <v>100</v>
      </c>
      <c r="X92" s="1" t="s">
        <v>101</v>
      </c>
      <c r="AB92" s="7" t="s">
        <v>102</v>
      </c>
    </row>
    <row r="93" spans="1:28" hidden="1">
      <c r="L93" s="27" t="e">
        <f>#REF!-56</f>
        <v>#REF!</v>
      </c>
      <c r="M93" s="9" t="s">
        <v>103</v>
      </c>
      <c r="N93" s="7" t="s">
        <v>90</v>
      </c>
      <c r="O93" s="7" t="s">
        <v>104</v>
      </c>
      <c r="P93" s="7" t="s">
        <v>105</v>
      </c>
      <c r="Q93" s="7" t="s">
        <v>106</v>
      </c>
      <c r="R93" s="1">
        <v>16</v>
      </c>
      <c r="S93" s="1">
        <v>8</v>
      </c>
      <c r="U93" s="1" t="s">
        <v>107</v>
      </c>
      <c r="V93" s="8" t="s">
        <v>108</v>
      </c>
      <c r="W93" s="1" t="s">
        <v>109</v>
      </c>
      <c r="X93" s="1" t="s">
        <v>110</v>
      </c>
    </row>
    <row r="94" spans="1:28" hidden="1">
      <c r="D94" s="6"/>
      <c r="E94" s="6"/>
      <c r="F94" s="6"/>
      <c r="L94" s="27" t="e">
        <f>#REF!-56</f>
        <v>#REF!</v>
      </c>
      <c r="M94" s="10" t="s">
        <v>111</v>
      </c>
      <c r="N94" s="7" t="s">
        <v>102</v>
      </c>
      <c r="O94" s="7" t="s">
        <v>112</v>
      </c>
      <c r="P94" s="7" t="s">
        <v>113</v>
      </c>
      <c r="R94" s="1">
        <v>24</v>
      </c>
      <c r="S94" s="1">
        <v>16</v>
      </c>
      <c r="U94" s="1" t="s">
        <v>114</v>
      </c>
      <c r="V94" s="8" t="s">
        <v>115</v>
      </c>
      <c r="W94" s="1" t="s">
        <v>108</v>
      </c>
      <c r="X94" s="1" t="s">
        <v>116</v>
      </c>
    </row>
    <row r="95" spans="1:28" hidden="1">
      <c r="D95" s="6"/>
      <c r="E95" s="6"/>
      <c r="F95" s="6"/>
      <c r="L95" s="27" t="e">
        <f>#REF!-56</f>
        <v>#REF!</v>
      </c>
      <c r="M95" s="11" t="s">
        <v>117</v>
      </c>
      <c r="P95" s="7" t="s">
        <v>118</v>
      </c>
      <c r="R95" s="1">
        <v>32</v>
      </c>
      <c r="S95" s="1">
        <v>24</v>
      </c>
      <c r="U95" s="1" t="s">
        <v>119</v>
      </c>
      <c r="V95" s="8" t="s">
        <v>120</v>
      </c>
      <c r="W95" s="1" t="s">
        <v>115</v>
      </c>
      <c r="X95" s="1" t="s">
        <v>121</v>
      </c>
    </row>
    <row r="96" spans="1:28" hidden="1">
      <c r="D96" s="6"/>
      <c r="E96" s="6"/>
      <c r="F96" s="6"/>
      <c r="L96" s="27" t="e">
        <f>#REF!-56</f>
        <v>#REF!</v>
      </c>
      <c r="M96" s="9" t="s">
        <v>122</v>
      </c>
      <c r="P96" s="7" t="s">
        <v>123</v>
      </c>
      <c r="R96" s="1">
        <v>48</v>
      </c>
      <c r="S96" s="1">
        <v>32</v>
      </c>
      <c r="U96" s="1" t="s">
        <v>124</v>
      </c>
      <c r="V96" s="8" t="s">
        <v>125</v>
      </c>
      <c r="W96" s="1" t="s">
        <v>120</v>
      </c>
      <c r="X96" s="1" t="s">
        <v>126</v>
      </c>
    </row>
    <row r="97" spans="4:24" hidden="1">
      <c r="D97" s="6"/>
      <c r="E97" s="6"/>
      <c r="F97" s="6"/>
      <c r="L97" s="27" t="e">
        <f>#REF!-56</f>
        <v>#REF!</v>
      </c>
      <c r="M97" s="9" t="s">
        <v>127</v>
      </c>
      <c r="R97" s="1">
        <v>64</v>
      </c>
      <c r="S97" s="1">
        <v>48</v>
      </c>
      <c r="U97" s="1" t="s">
        <v>128</v>
      </c>
      <c r="V97" s="8" t="s">
        <v>129</v>
      </c>
      <c r="W97" s="1" t="s">
        <v>125</v>
      </c>
      <c r="X97" s="1" t="s">
        <v>130</v>
      </c>
    </row>
    <row r="98" spans="4:24" hidden="1">
      <c r="D98" s="6"/>
      <c r="E98" s="6"/>
      <c r="F98" s="6"/>
      <c r="L98" s="27" t="e">
        <f>#REF!-56</f>
        <v>#REF!</v>
      </c>
      <c r="M98" s="11" t="s">
        <v>131</v>
      </c>
      <c r="S98" s="1">
        <v>64</v>
      </c>
      <c r="U98" s="1" t="s">
        <v>132</v>
      </c>
      <c r="V98" s="8" t="s">
        <v>133</v>
      </c>
      <c r="W98" s="1" t="s">
        <v>133</v>
      </c>
      <c r="X98" s="1" t="s">
        <v>134</v>
      </c>
    </row>
    <row r="99" spans="4:24" hidden="1">
      <c r="D99" s="6"/>
      <c r="E99" s="6"/>
      <c r="F99" s="6"/>
      <c r="L99" s="27" t="e">
        <f>#REF!-56</f>
        <v>#REF!</v>
      </c>
      <c r="M99" s="11" t="s">
        <v>135</v>
      </c>
      <c r="O99" s="7" t="s">
        <v>136</v>
      </c>
      <c r="Q99" s="7" t="s">
        <v>137</v>
      </c>
      <c r="S99" s="7" t="s">
        <v>138</v>
      </c>
      <c r="U99" s="1" t="s">
        <v>139</v>
      </c>
      <c r="V99" s="8" t="s">
        <v>140</v>
      </c>
      <c r="W99" s="1" t="s">
        <v>140</v>
      </c>
      <c r="X99" s="1" t="s">
        <v>141</v>
      </c>
    </row>
    <row r="100" spans="4:24" hidden="1">
      <c r="D100" s="6"/>
      <c r="E100" s="6"/>
      <c r="F100" s="6"/>
      <c r="L100" s="27" t="e">
        <f>#REF!-56</f>
        <v>#REF!</v>
      </c>
      <c r="M100" s="11" t="s">
        <v>142</v>
      </c>
      <c r="O100" s="7" t="s">
        <v>143</v>
      </c>
      <c r="Q100" s="7" t="s">
        <v>144</v>
      </c>
      <c r="U100" s="1" t="s">
        <v>145</v>
      </c>
      <c r="V100" s="8" t="s">
        <v>146</v>
      </c>
      <c r="W100" s="1" t="s">
        <v>147</v>
      </c>
      <c r="X100" s="1" t="s">
        <v>148</v>
      </c>
    </row>
    <row r="101" spans="4:24" hidden="1">
      <c r="D101" s="6"/>
      <c r="E101" s="6"/>
      <c r="F101" s="6"/>
      <c r="L101" s="10"/>
      <c r="M101" s="12" t="s">
        <v>149</v>
      </c>
      <c r="O101" s="7" t="s">
        <v>150</v>
      </c>
      <c r="Q101" s="7" t="s">
        <v>151</v>
      </c>
      <c r="U101" s="1" t="s">
        <v>152</v>
      </c>
      <c r="V101" s="8" t="s">
        <v>153</v>
      </c>
      <c r="W101" s="1" t="s">
        <v>153</v>
      </c>
      <c r="X101" s="1" t="s">
        <v>154</v>
      </c>
    </row>
    <row r="102" spans="4:24" hidden="1">
      <c r="D102" s="6"/>
      <c r="E102" s="6"/>
      <c r="F102" s="6"/>
      <c r="L102" s="11"/>
      <c r="M102" s="11" t="s">
        <v>155</v>
      </c>
      <c r="U102" s="1" t="s">
        <v>156</v>
      </c>
      <c r="V102" s="8" t="s">
        <v>157</v>
      </c>
      <c r="W102" s="1" t="s">
        <v>158</v>
      </c>
      <c r="X102" s="1" t="s">
        <v>159</v>
      </c>
    </row>
    <row r="103" spans="4:24" hidden="1">
      <c r="L103" s="9"/>
      <c r="M103" s="9" t="s">
        <v>160</v>
      </c>
      <c r="U103" s="1" t="s">
        <v>161</v>
      </c>
      <c r="V103" s="8" t="s">
        <v>158</v>
      </c>
      <c r="W103" s="1" t="s">
        <v>162</v>
      </c>
      <c r="X103" s="1" t="s">
        <v>163</v>
      </c>
    </row>
    <row r="104" spans="4:24" hidden="1">
      <c r="L104" s="9"/>
      <c r="M104" s="9" t="s">
        <v>164</v>
      </c>
      <c r="O104" s="9" t="s">
        <v>165</v>
      </c>
      <c r="U104" s="1" t="s">
        <v>166</v>
      </c>
      <c r="V104" s="8" t="s">
        <v>162</v>
      </c>
      <c r="W104" s="1" t="s">
        <v>167</v>
      </c>
      <c r="X104" s="1" t="s">
        <v>168</v>
      </c>
    </row>
    <row r="105" spans="4:24">
      <c r="L105" s="9"/>
      <c r="M105" s="9" t="s">
        <v>169</v>
      </c>
      <c r="O105" s="9" t="s">
        <v>170</v>
      </c>
      <c r="U105" s="1" t="s">
        <v>171</v>
      </c>
      <c r="V105" s="8" t="s">
        <v>172</v>
      </c>
      <c r="W105" s="1" t="s">
        <v>172</v>
      </c>
      <c r="X105" s="1" t="s">
        <v>173</v>
      </c>
    </row>
    <row r="106" spans="4:24">
      <c r="L106" s="11"/>
      <c r="M106" s="12" t="s">
        <v>174</v>
      </c>
      <c r="O106" s="9" t="s">
        <v>175</v>
      </c>
      <c r="U106" s="1" t="s">
        <v>176</v>
      </c>
      <c r="V106" s="8" t="s">
        <v>177</v>
      </c>
      <c r="W106" s="1" t="s">
        <v>178</v>
      </c>
      <c r="X106" s="1" t="s">
        <v>179</v>
      </c>
    </row>
    <row r="107" spans="4:24">
      <c r="L107" s="10"/>
      <c r="M107" s="9" t="s">
        <v>180</v>
      </c>
      <c r="O107" s="9" t="s">
        <v>181</v>
      </c>
      <c r="U107" s="1" t="s">
        <v>182</v>
      </c>
      <c r="V107" s="8" t="s">
        <v>178</v>
      </c>
      <c r="W107" s="1" t="s">
        <v>157</v>
      </c>
      <c r="X107" s="1" t="s">
        <v>183</v>
      </c>
    </row>
    <row r="108" spans="4:24" ht="25">
      <c r="L108" s="9"/>
      <c r="M108" s="11" t="s">
        <v>184</v>
      </c>
      <c r="O108" s="9" t="s">
        <v>185</v>
      </c>
      <c r="U108" s="1" t="s">
        <v>186</v>
      </c>
      <c r="V108" s="8" t="s">
        <v>187</v>
      </c>
      <c r="W108" s="1" t="s">
        <v>146</v>
      </c>
      <c r="X108" s="1" t="s">
        <v>188</v>
      </c>
    </row>
    <row r="109" spans="4:24" ht="25">
      <c r="L109" s="9"/>
      <c r="M109" s="11" t="s">
        <v>189</v>
      </c>
      <c r="O109" s="9" t="s">
        <v>190</v>
      </c>
      <c r="U109" s="1" t="s">
        <v>191</v>
      </c>
      <c r="V109" s="8" t="s">
        <v>192</v>
      </c>
      <c r="W109" s="1" t="s">
        <v>177</v>
      </c>
      <c r="X109" s="1" t="s">
        <v>193</v>
      </c>
    </row>
    <row r="110" spans="4:24">
      <c r="L110" s="11"/>
      <c r="M110" s="9" t="s">
        <v>194</v>
      </c>
      <c r="O110" s="9" t="s">
        <v>195</v>
      </c>
      <c r="U110" s="1" t="s">
        <v>196</v>
      </c>
      <c r="V110" s="8" t="s">
        <v>197</v>
      </c>
      <c r="W110" s="1" t="s">
        <v>187</v>
      </c>
      <c r="X110" s="1" t="s">
        <v>198</v>
      </c>
    </row>
    <row r="111" spans="4:24">
      <c r="L111" s="11"/>
      <c r="M111" s="10" t="s">
        <v>199</v>
      </c>
      <c r="O111" s="5" t="s">
        <v>200</v>
      </c>
      <c r="U111" s="1" t="s">
        <v>201</v>
      </c>
      <c r="V111" s="8" t="s">
        <v>202</v>
      </c>
      <c r="W111" s="1" t="s">
        <v>192</v>
      </c>
      <c r="X111" s="1" t="s">
        <v>203</v>
      </c>
    </row>
    <row r="112" spans="4:24" ht="25">
      <c r="L112" s="11"/>
      <c r="M112" s="10" t="s">
        <v>204</v>
      </c>
      <c r="O112" s="5" t="s">
        <v>205</v>
      </c>
      <c r="U112" s="1" t="s">
        <v>206</v>
      </c>
      <c r="V112" s="8" t="s">
        <v>207</v>
      </c>
      <c r="W112" s="1" t="s">
        <v>129</v>
      </c>
      <c r="X112" s="1" t="s">
        <v>208</v>
      </c>
    </row>
    <row r="113" spans="12:24">
      <c r="L113" s="11"/>
      <c r="M113" s="10" t="s">
        <v>209</v>
      </c>
      <c r="U113" s="1" t="s">
        <v>210</v>
      </c>
      <c r="V113" s="8" t="s">
        <v>211</v>
      </c>
      <c r="W113" s="1" t="s">
        <v>202</v>
      </c>
      <c r="X113" s="1" t="s">
        <v>212</v>
      </c>
    </row>
    <row r="114" spans="12:24">
      <c r="L114" s="11"/>
      <c r="M114" s="11" t="s">
        <v>213</v>
      </c>
      <c r="U114" s="1" t="s">
        <v>214</v>
      </c>
      <c r="V114" s="8" t="s">
        <v>147</v>
      </c>
      <c r="W114" s="1" t="s">
        <v>207</v>
      </c>
      <c r="X114" s="1" t="s">
        <v>215</v>
      </c>
    </row>
    <row r="115" spans="12:24">
      <c r="L115" s="9"/>
      <c r="M115" s="12" t="s">
        <v>216</v>
      </c>
      <c r="U115" s="1" t="s">
        <v>217</v>
      </c>
      <c r="V115" s="8" t="s">
        <v>218</v>
      </c>
      <c r="W115" s="1" t="s">
        <v>211</v>
      </c>
      <c r="X115" s="1" t="s">
        <v>219</v>
      </c>
    </row>
    <row r="116" spans="12:24" ht="25">
      <c r="L116" s="11"/>
      <c r="M116" s="9" t="s">
        <v>220</v>
      </c>
      <c r="U116" s="1" t="s">
        <v>221</v>
      </c>
      <c r="V116" s="8" t="s">
        <v>222</v>
      </c>
      <c r="W116" s="1" t="s">
        <v>218</v>
      </c>
      <c r="X116" s="1" t="s">
        <v>223</v>
      </c>
    </row>
    <row r="117" spans="12:24">
      <c r="L117" s="10"/>
      <c r="M117" s="11" t="s">
        <v>224</v>
      </c>
      <c r="U117" s="1" t="s">
        <v>225</v>
      </c>
      <c r="V117" s="8" t="s">
        <v>226</v>
      </c>
      <c r="W117" s="1" t="s">
        <v>222</v>
      </c>
      <c r="X117" s="1" t="s">
        <v>227</v>
      </c>
    </row>
    <row r="118" spans="12:24">
      <c r="L118" s="10"/>
      <c r="U118" s="1" t="s">
        <v>228</v>
      </c>
      <c r="V118" s="8" t="s">
        <v>229</v>
      </c>
      <c r="W118" s="1" t="s">
        <v>229</v>
      </c>
      <c r="X118" s="1" t="s">
        <v>230</v>
      </c>
    </row>
    <row r="119" spans="12:24">
      <c r="L119" s="10"/>
      <c r="U119" s="1" t="s">
        <v>231</v>
      </c>
      <c r="V119" s="8" t="s">
        <v>232</v>
      </c>
      <c r="W119" s="1" t="s">
        <v>233</v>
      </c>
      <c r="X119" s="1" t="s">
        <v>234</v>
      </c>
    </row>
    <row r="120" spans="12:24">
      <c r="L120" s="10"/>
      <c r="M120" s="10"/>
      <c r="U120" s="1" t="s">
        <v>235</v>
      </c>
      <c r="V120" s="8" t="s">
        <v>236</v>
      </c>
      <c r="W120" s="1" t="s">
        <v>236</v>
      </c>
      <c r="X120" s="1" t="s">
        <v>237</v>
      </c>
    </row>
    <row r="121" spans="12:24">
      <c r="L121" s="11"/>
      <c r="U121" s="1" t="s">
        <v>238</v>
      </c>
      <c r="V121" s="8" t="s">
        <v>239</v>
      </c>
      <c r="W121" s="1" t="s">
        <v>239</v>
      </c>
      <c r="X121" s="1" t="s">
        <v>240</v>
      </c>
    </row>
    <row r="122" spans="12:24">
      <c r="L122" s="10"/>
      <c r="U122" s="1" t="s">
        <v>241</v>
      </c>
      <c r="V122" s="8" t="s">
        <v>242</v>
      </c>
      <c r="W122" s="1" t="s">
        <v>242</v>
      </c>
      <c r="X122" s="1" t="s">
        <v>243</v>
      </c>
    </row>
    <row r="123" spans="12:24">
      <c r="L123" s="9"/>
      <c r="U123" s="1" t="s">
        <v>244</v>
      </c>
      <c r="V123" s="8" t="s">
        <v>245</v>
      </c>
      <c r="W123" s="1" t="s">
        <v>246</v>
      </c>
      <c r="X123" s="1" t="s">
        <v>247</v>
      </c>
    </row>
    <row r="124" spans="12:24">
      <c r="L124" s="11"/>
      <c r="U124" s="1" t="s">
        <v>248</v>
      </c>
      <c r="V124" s="8" t="s">
        <v>249</v>
      </c>
      <c r="W124" s="1" t="s">
        <v>250</v>
      </c>
      <c r="X124" s="1" t="s">
        <v>251</v>
      </c>
    </row>
    <row r="125" spans="12:24">
      <c r="U125" s="1" t="s">
        <v>252</v>
      </c>
      <c r="V125" s="8" t="s">
        <v>253</v>
      </c>
      <c r="W125" s="1" t="s">
        <v>254</v>
      </c>
      <c r="X125" s="1" t="s">
        <v>255</v>
      </c>
    </row>
    <row r="126" spans="12:24">
      <c r="U126" s="1" t="s">
        <v>256</v>
      </c>
      <c r="V126" s="8" t="s">
        <v>233</v>
      </c>
      <c r="W126" s="1" t="s">
        <v>257</v>
      </c>
      <c r="X126" s="1" t="s">
        <v>258</v>
      </c>
    </row>
    <row r="127" spans="12:24">
      <c r="U127" s="1" t="s">
        <v>259</v>
      </c>
      <c r="V127" s="8" t="s">
        <v>254</v>
      </c>
      <c r="W127" s="1" t="s">
        <v>249</v>
      </c>
      <c r="X127" s="1" t="s">
        <v>260</v>
      </c>
    </row>
    <row r="128" spans="12:24">
      <c r="U128" s="1" t="s">
        <v>261</v>
      </c>
      <c r="V128" s="8" t="s">
        <v>257</v>
      </c>
      <c r="W128" s="1" t="s">
        <v>253</v>
      </c>
      <c r="X128" s="1" t="s">
        <v>262</v>
      </c>
    </row>
    <row r="129" spans="21:24">
      <c r="U129" s="1" t="s">
        <v>263</v>
      </c>
      <c r="V129" s="8" t="s">
        <v>264</v>
      </c>
      <c r="W129" s="1" t="s">
        <v>226</v>
      </c>
      <c r="X129" s="1" t="s">
        <v>265</v>
      </c>
    </row>
    <row r="130" spans="21:24">
      <c r="U130" s="1" t="s">
        <v>266</v>
      </c>
      <c r="V130" s="8" t="s">
        <v>246</v>
      </c>
      <c r="W130" s="1" t="s">
        <v>264</v>
      </c>
      <c r="X130" s="1" t="s">
        <v>267</v>
      </c>
    </row>
    <row r="131" spans="21:24">
      <c r="U131" s="1" t="s">
        <v>268</v>
      </c>
      <c r="V131" s="8" t="s">
        <v>269</v>
      </c>
      <c r="W131" s="1" t="s">
        <v>269</v>
      </c>
      <c r="X131" s="1" t="s">
        <v>270</v>
      </c>
    </row>
    <row r="132" spans="21:24">
      <c r="U132" s="1" t="s">
        <v>271</v>
      </c>
      <c r="V132" s="8" t="s">
        <v>272</v>
      </c>
      <c r="W132" s="1" t="s">
        <v>272</v>
      </c>
      <c r="X132" s="1" t="s">
        <v>273</v>
      </c>
    </row>
    <row r="133" spans="21:24">
      <c r="U133" s="1" t="s">
        <v>274</v>
      </c>
      <c r="V133" s="8" t="s">
        <v>275</v>
      </c>
      <c r="W133" s="1" t="s">
        <v>276</v>
      </c>
      <c r="X133" s="1" t="s">
        <v>277</v>
      </c>
    </row>
    <row r="134" spans="21:24">
      <c r="U134" s="1" t="s">
        <v>278</v>
      </c>
      <c r="V134" s="8" t="s">
        <v>279</v>
      </c>
      <c r="W134" s="1" t="s">
        <v>275</v>
      </c>
      <c r="X134" s="1" t="s">
        <v>280</v>
      </c>
    </row>
    <row r="135" spans="21:24">
      <c r="U135" s="1" t="s">
        <v>281</v>
      </c>
      <c r="V135" s="8" t="s">
        <v>282</v>
      </c>
      <c r="W135" s="1" t="s">
        <v>279</v>
      </c>
      <c r="X135" s="1" t="s">
        <v>283</v>
      </c>
    </row>
    <row r="136" spans="21:24">
      <c r="U136" s="1" t="s">
        <v>284</v>
      </c>
      <c r="V136" s="8" t="s">
        <v>285</v>
      </c>
      <c r="W136" s="1" t="s">
        <v>282</v>
      </c>
      <c r="X136" s="1" t="s">
        <v>286</v>
      </c>
    </row>
    <row r="137" spans="21:24">
      <c r="U137" s="1" t="s">
        <v>287</v>
      </c>
      <c r="V137" s="8" t="s">
        <v>288</v>
      </c>
      <c r="W137" s="1" t="s">
        <v>285</v>
      </c>
      <c r="X137" s="1" t="s">
        <v>289</v>
      </c>
    </row>
    <row r="138" spans="21:24">
      <c r="U138" s="1" t="s">
        <v>290</v>
      </c>
      <c r="V138" s="8" t="s">
        <v>291</v>
      </c>
      <c r="W138" s="1" t="s">
        <v>288</v>
      </c>
      <c r="X138" s="1" t="s">
        <v>292</v>
      </c>
    </row>
    <row r="139" spans="21:24">
      <c r="U139" s="1" t="s">
        <v>293</v>
      </c>
      <c r="V139" s="8" t="s">
        <v>294</v>
      </c>
      <c r="W139" s="1" t="s">
        <v>291</v>
      </c>
      <c r="X139" s="1" t="s">
        <v>295</v>
      </c>
    </row>
    <row r="140" spans="21:24">
      <c r="U140" s="1" t="s">
        <v>296</v>
      </c>
      <c r="V140" s="8" t="s">
        <v>297</v>
      </c>
      <c r="W140" s="1" t="s">
        <v>294</v>
      </c>
      <c r="X140" s="1" t="s">
        <v>298</v>
      </c>
    </row>
    <row r="141" spans="21:24">
      <c r="U141" s="1" t="s">
        <v>299</v>
      </c>
      <c r="V141" s="8" t="s">
        <v>300</v>
      </c>
      <c r="W141" s="1" t="s">
        <v>297</v>
      </c>
      <c r="X141" s="1" t="s">
        <v>301</v>
      </c>
    </row>
    <row r="142" spans="21:24">
      <c r="U142" s="1" t="s">
        <v>302</v>
      </c>
      <c r="V142" s="8" t="s">
        <v>303</v>
      </c>
      <c r="W142" s="1" t="s">
        <v>304</v>
      </c>
      <c r="X142" s="1" t="s">
        <v>305</v>
      </c>
    </row>
    <row r="143" spans="21:24">
      <c r="U143" s="1" t="s">
        <v>306</v>
      </c>
      <c r="V143" s="8" t="s">
        <v>304</v>
      </c>
      <c r="W143" s="1" t="s">
        <v>300</v>
      </c>
      <c r="X143" s="1" t="s">
        <v>307</v>
      </c>
    </row>
    <row r="144" spans="21:24">
      <c r="U144" s="1" t="s">
        <v>308</v>
      </c>
      <c r="V144" s="8" t="s">
        <v>309</v>
      </c>
      <c r="W144" s="1" t="s">
        <v>310</v>
      </c>
      <c r="X144" s="1" t="s">
        <v>311</v>
      </c>
    </row>
    <row r="145" spans="21:24">
      <c r="U145" s="1" t="s">
        <v>312</v>
      </c>
      <c r="V145" s="8" t="s">
        <v>313</v>
      </c>
      <c r="W145" s="1" t="s">
        <v>309</v>
      </c>
      <c r="X145" s="1" t="s">
        <v>314</v>
      </c>
    </row>
    <row r="146" spans="21:24">
      <c r="U146" s="1" t="s">
        <v>315</v>
      </c>
      <c r="V146" s="8" t="s">
        <v>316</v>
      </c>
      <c r="W146" s="1" t="s">
        <v>313</v>
      </c>
      <c r="X146" s="1" t="s">
        <v>317</v>
      </c>
    </row>
    <row r="147" spans="21:24">
      <c r="U147" s="1" t="s">
        <v>318</v>
      </c>
      <c r="V147" s="8" t="s">
        <v>319</v>
      </c>
      <c r="W147" s="1" t="s">
        <v>316</v>
      </c>
      <c r="X147" s="1" t="s">
        <v>320</v>
      </c>
    </row>
    <row r="148" spans="21:24">
      <c r="U148" s="1" t="s">
        <v>321</v>
      </c>
      <c r="V148" s="8" t="s">
        <v>322</v>
      </c>
      <c r="W148" s="1" t="s">
        <v>319</v>
      </c>
      <c r="X148" s="1" t="s">
        <v>323</v>
      </c>
    </row>
    <row r="149" spans="21:24">
      <c r="U149" s="1" t="s">
        <v>324</v>
      </c>
      <c r="V149" s="8" t="s">
        <v>325</v>
      </c>
      <c r="W149" s="1" t="s">
        <v>322</v>
      </c>
      <c r="X149" s="1" t="s">
        <v>326</v>
      </c>
    </row>
    <row r="150" spans="21:24">
      <c r="U150" s="1" t="s">
        <v>327</v>
      </c>
      <c r="V150" s="8" t="s">
        <v>328</v>
      </c>
      <c r="W150" s="1" t="s">
        <v>329</v>
      </c>
      <c r="X150" s="1" t="s">
        <v>330</v>
      </c>
    </row>
    <row r="151" spans="21:24">
      <c r="U151" s="1" t="s">
        <v>331</v>
      </c>
      <c r="V151" s="8" t="s">
        <v>332</v>
      </c>
      <c r="W151" s="1" t="s">
        <v>325</v>
      </c>
      <c r="X151" s="1" t="s">
        <v>333</v>
      </c>
    </row>
    <row r="152" spans="21:24">
      <c r="U152" s="1" t="s">
        <v>334</v>
      </c>
      <c r="V152" s="8" t="s">
        <v>335</v>
      </c>
      <c r="W152" s="1" t="s">
        <v>328</v>
      </c>
      <c r="X152" s="1" t="s">
        <v>336</v>
      </c>
    </row>
    <row r="153" spans="21:24">
      <c r="U153" s="1" t="s">
        <v>337</v>
      </c>
      <c r="V153" s="8" t="s">
        <v>338</v>
      </c>
      <c r="W153" s="1" t="s">
        <v>339</v>
      </c>
      <c r="X153" s="1" t="s">
        <v>340</v>
      </c>
    </row>
    <row r="154" spans="21:24">
      <c r="U154" s="1" t="s">
        <v>341</v>
      </c>
      <c r="V154" s="8" t="s">
        <v>342</v>
      </c>
      <c r="W154" s="1" t="s">
        <v>332</v>
      </c>
      <c r="X154" s="1" t="s">
        <v>343</v>
      </c>
    </row>
    <row r="155" spans="21:24">
      <c r="U155" s="1" t="s">
        <v>344</v>
      </c>
      <c r="V155" s="8" t="s">
        <v>345</v>
      </c>
      <c r="W155" s="1" t="s">
        <v>303</v>
      </c>
      <c r="X155" s="1" t="s">
        <v>346</v>
      </c>
    </row>
    <row r="156" spans="21:24">
      <c r="U156" s="1" t="s">
        <v>347</v>
      </c>
      <c r="V156" s="8" t="s">
        <v>348</v>
      </c>
      <c r="W156" s="1" t="s">
        <v>335</v>
      </c>
      <c r="X156" s="1" t="s">
        <v>349</v>
      </c>
    </row>
    <row r="157" spans="21:24">
      <c r="U157" s="1" t="s">
        <v>350</v>
      </c>
      <c r="V157" s="8" t="s">
        <v>351</v>
      </c>
      <c r="W157" s="1" t="s">
        <v>352</v>
      </c>
      <c r="X157" s="1" t="s">
        <v>353</v>
      </c>
    </row>
    <row r="158" spans="21:24">
      <c r="U158" s="1" t="s">
        <v>354</v>
      </c>
      <c r="V158" s="8" t="s">
        <v>355</v>
      </c>
      <c r="W158" s="1" t="s">
        <v>342</v>
      </c>
      <c r="X158" s="1" t="s">
        <v>356</v>
      </c>
    </row>
    <row r="159" spans="21:24">
      <c r="U159" s="1" t="s">
        <v>357</v>
      </c>
      <c r="V159" s="8" t="s">
        <v>339</v>
      </c>
      <c r="W159" s="1" t="s">
        <v>345</v>
      </c>
      <c r="X159" s="1" t="s">
        <v>358</v>
      </c>
    </row>
    <row r="160" spans="21:24">
      <c r="U160" s="1" t="s">
        <v>359</v>
      </c>
      <c r="V160" s="8" t="s">
        <v>360</v>
      </c>
      <c r="W160" s="1" t="s">
        <v>351</v>
      </c>
      <c r="X160" s="1" t="s">
        <v>361</v>
      </c>
    </row>
    <row r="161" spans="21:24">
      <c r="U161" s="1" t="s">
        <v>362</v>
      </c>
      <c r="V161" s="8" t="s">
        <v>363</v>
      </c>
      <c r="W161" s="1" t="s">
        <v>355</v>
      </c>
      <c r="X161" s="1" t="s">
        <v>364</v>
      </c>
    </row>
    <row r="162" spans="21:24">
      <c r="U162" s="1" t="s">
        <v>365</v>
      </c>
      <c r="V162" s="8" t="s">
        <v>366</v>
      </c>
      <c r="W162" s="1" t="s">
        <v>360</v>
      </c>
      <c r="X162" s="1" t="s">
        <v>367</v>
      </c>
    </row>
    <row r="163" spans="21:24">
      <c r="U163" s="1" t="s">
        <v>368</v>
      </c>
      <c r="V163" s="8" t="s">
        <v>369</v>
      </c>
      <c r="W163" s="1" t="s">
        <v>363</v>
      </c>
      <c r="X163" s="1" t="s">
        <v>370</v>
      </c>
    </row>
    <row r="164" spans="21:24">
      <c r="U164" s="1" t="s">
        <v>371</v>
      </c>
      <c r="V164" s="8" t="s">
        <v>372</v>
      </c>
      <c r="W164" s="1" t="s">
        <v>366</v>
      </c>
      <c r="X164" s="1" t="s">
        <v>373</v>
      </c>
    </row>
    <row r="165" spans="21:24">
      <c r="U165" s="1" t="s">
        <v>374</v>
      </c>
      <c r="V165" s="8" t="s">
        <v>375</v>
      </c>
      <c r="W165" s="1" t="s">
        <v>376</v>
      </c>
      <c r="X165" s="1" t="s">
        <v>377</v>
      </c>
    </row>
    <row r="166" spans="21:24">
      <c r="U166" s="1" t="s">
        <v>378</v>
      </c>
      <c r="V166" s="8" t="s">
        <v>379</v>
      </c>
      <c r="W166" s="1" t="s">
        <v>369</v>
      </c>
      <c r="X166" s="1" t="s">
        <v>380</v>
      </c>
    </row>
    <row r="167" spans="21:24">
      <c r="U167" s="1" t="s">
        <v>381</v>
      </c>
      <c r="V167" s="8" t="s">
        <v>382</v>
      </c>
      <c r="W167" s="1" t="s">
        <v>379</v>
      </c>
      <c r="X167" s="1" t="s">
        <v>383</v>
      </c>
    </row>
    <row r="168" spans="21:24">
      <c r="U168" s="1" t="s">
        <v>384</v>
      </c>
      <c r="V168" s="8" t="s">
        <v>385</v>
      </c>
      <c r="W168" s="1" t="s">
        <v>375</v>
      </c>
      <c r="X168" s="1" t="s">
        <v>386</v>
      </c>
    </row>
    <row r="169" spans="21:24">
      <c r="U169" s="1" t="s">
        <v>387</v>
      </c>
      <c r="V169" s="8" t="s">
        <v>388</v>
      </c>
      <c r="W169" s="1" t="s">
        <v>382</v>
      </c>
      <c r="X169" s="1" t="s">
        <v>389</v>
      </c>
    </row>
    <row r="170" spans="21:24">
      <c r="U170" s="1" t="s">
        <v>390</v>
      </c>
      <c r="V170" s="8" t="s">
        <v>391</v>
      </c>
      <c r="W170" s="1" t="s">
        <v>388</v>
      </c>
      <c r="X170" s="1" t="s">
        <v>392</v>
      </c>
    </row>
    <row r="171" spans="21:24">
      <c r="U171" s="1" t="s">
        <v>393</v>
      </c>
      <c r="V171" s="8" t="s">
        <v>394</v>
      </c>
      <c r="W171" s="1" t="s">
        <v>385</v>
      </c>
      <c r="X171" s="1" t="s">
        <v>395</v>
      </c>
    </row>
    <row r="172" spans="21:24">
      <c r="U172" s="1" t="s">
        <v>396</v>
      </c>
      <c r="V172" s="8" t="s">
        <v>397</v>
      </c>
      <c r="W172" s="1" t="s">
        <v>372</v>
      </c>
      <c r="X172" s="1" t="s">
        <v>398</v>
      </c>
    </row>
    <row r="173" spans="21:24">
      <c r="U173" s="1" t="s">
        <v>399</v>
      </c>
      <c r="V173" s="8" t="s">
        <v>400</v>
      </c>
      <c r="W173" s="1" t="s">
        <v>391</v>
      </c>
      <c r="X173" s="1" t="s">
        <v>401</v>
      </c>
    </row>
    <row r="174" spans="21:24">
      <c r="U174" s="1" t="s">
        <v>402</v>
      </c>
      <c r="V174" s="8" t="s">
        <v>403</v>
      </c>
      <c r="W174" s="1" t="s">
        <v>404</v>
      </c>
      <c r="X174" s="1" t="s">
        <v>405</v>
      </c>
    </row>
    <row r="175" spans="21:24">
      <c r="U175" s="1" t="s">
        <v>406</v>
      </c>
      <c r="V175" s="8" t="s">
        <v>407</v>
      </c>
      <c r="W175" s="1" t="s">
        <v>394</v>
      </c>
      <c r="X175" s="1" t="s">
        <v>408</v>
      </c>
    </row>
    <row r="176" spans="21:24">
      <c r="U176" s="1" t="s">
        <v>409</v>
      </c>
      <c r="V176" s="8" t="s">
        <v>410</v>
      </c>
      <c r="W176" s="1" t="s">
        <v>197</v>
      </c>
      <c r="X176" s="1" t="s">
        <v>411</v>
      </c>
    </row>
    <row r="177" spans="21:24">
      <c r="U177" s="1" t="s">
        <v>412</v>
      </c>
      <c r="V177" s="8" t="s">
        <v>413</v>
      </c>
      <c r="W177" s="1" t="s">
        <v>397</v>
      </c>
      <c r="X177" s="1" t="s">
        <v>414</v>
      </c>
    </row>
    <row r="178" spans="21:24">
      <c r="U178" s="1" t="s">
        <v>415</v>
      </c>
      <c r="V178" s="8" t="s">
        <v>416</v>
      </c>
      <c r="W178" s="1" t="s">
        <v>403</v>
      </c>
      <c r="X178" s="1" t="s">
        <v>417</v>
      </c>
    </row>
    <row r="179" spans="21:24">
      <c r="U179" s="1" t="s">
        <v>418</v>
      </c>
      <c r="V179" s="8" t="s">
        <v>419</v>
      </c>
      <c r="W179" s="1" t="s">
        <v>400</v>
      </c>
      <c r="X179" s="1" t="s">
        <v>420</v>
      </c>
    </row>
    <row r="180" spans="21:24">
      <c r="U180" s="1" t="s">
        <v>421</v>
      </c>
      <c r="V180" s="8" t="s">
        <v>422</v>
      </c>
      <c r="W180" s="1" t="s">
        <v>407</v>
      </c>
      <c r="X180" s="1" t="s">
        <v>423</v>
      </c>
    </row>
    <row r="181" spans="21:24">
      <c r="U181" s="1" t="s">
        <v>424</v>
      </c>
      <c r="V181" s="8" t="s">
        <v>425</v>
      </c>
      <c r="W181" s="1" t="s">
        <v>410</v>
      </c>
      <c r="X181" s="1" t="s">
        <v>426</v>
      </c>
    </row>
    <row r="182" spans="21:24">
      <c r="U182" s="1" t="s">
        <v>427</v>
      </c>
      <c r="V182" s="8" t="s">
        <v>428</v>
      </c>
      <c r="W182" s="1" t="s">
        <v>425</v>
      </c>
      <c r="X182" s="1" t="s">
        <v>429</v>
      </c>
    </row>
    <row r="183" spans="21:24">
      <c r="U183" s="1" t="s">
        <v>430</v>
      </c>
      <c r="V183" s="8" t="s">
        <v>431</v>
      </c>
      <c r="W183" s="1" t="s">
        <v>413</v>
      </c>
      <c r="X183" s="1" t="s">
        <v>432</v>
      </c>
    </row>
    <row r="184" spans="21:24">
      <c r="U184" s="1" t="s">
        <v>433</v>
      </c>
      <c r="V184" s="8" t="s">
        <v>434</v>
      </c>
      <c r="W184" s="1" t="s">
        <v>419</v>
      </c>
      <c r="X184" s="1" t="s">
        <v>435</v>
      </c>
    </row>
    <row r="185" spans="21:24">
      <c r="U185" s="1" t="s">
        <v>436</v>
      </c>
      <c r="V185" s="8" t="s">
        <v>437</v>
      </c>
      <c r="W185" s="1" t="s">
        <v>438</v>
      </c>
      <c r="X185" s="1" t="s">
        <v>439</v>
      </c>
    </row>
    <row r="186" spans="21:24">
      <c r="U186" s="1" t="s">
        <v>440</v>
      </c>
      <c r="V186" s="8" t="s">
        <v>441</v>
      </c>
      <c r="W186" s="1" t="s">
        <v>422</v>
      </c>
      <c r="X186" s="1" t="s">
        <v>442</v>
      </c>
    </row>
    <row r="187" spans="21:24">
      <c r="U187" s="1" t="s">
        <v>443</v>
      </c>
      <c r="V187" s="8" t="s">
        <v>444</v>
      </c>
      <c r="W187" s="1" t="s">
        <v>428</v>
      </c>
      <c r="X187" s="1" t="s">
        <v>445</v>
      </c>
    </row>
    <row r="188" spans="21:24">
      <c r="U188" s="1" t="s">
        <v>446</v>
      </c>
      <c r="V188" s="8" t="s">
        <v>447</v>
      </c>
      <c r="W188" s="1" t="s">
        <v>431</v>
      </c>
      <c r="X188" s="1" t="s">
        <v>448</v>
      </c>
    </row>
    <row r="189" spans="21:24">
      <c r="U189" s="1" t="s">
        <v>449</v>
      </c>
      <c r="V189" s="8" t="s">
        <v>450</v>
      </c>
      <c r="W189" s="1" t="s">
        <v>444</v>
      </c>
      <c r="X189" s="1" t="s">
        <v>451</v>
      </c>
    </row>
    <row r="190" spans="21:24">
      <c r="U190" s="1" t="s">
        <v>452</v>
      </c>
      <c r="V190" s="8" t="s">
        <v>453</v>
      </c>
      <c r="W190" s="1" t="s">
        <v>441</v>
      </c>
      <c r="X190" s="1" t="s">
        <v>454</v>
      </c>
    </row>
    <row r="191" spans="21:24">
      <c r="U191" s="1" t="s">
        <v>455</v>
      </c>
      <c r="V191" s="8" t="s">
        <v>456</v>
      </c>
      <c r="W191" s="1" t="s">
        <v>457</v>
      </c>
      <c r="X191" s="1" t="s">
        <v>458</v>
      </c>
    </row>
    <row r="192" spans="21:24">
      <c r="U192" s="1" t="s">
        <v>459</v>
      </c>
      <c r="V192" s="8" t="s">
        <v>460</v>
      </c>
      <c r="W192" s="1" t="s">
        <v>437</v>
      </c>
      <c r="X192" s="1" t="s">
        <v>461</v>
      </c>
    </row>
    <row r="193" spans="21:24">
      <c r="U193" s="1" t="s">
        <v>462</v>
      </c>
      <c r="V193" s="8" t="s">
        <v>463</v>
      </c>
      <c r="W193" s="1" t="s">
        <v>434</v>
      </c>
      <c r="X193" s="1" t="s">
        <v>464</v>
      </c>
    </row>
    <row r="194" spans="21:24">
      <c r="U194" s="1" t="s">
        <v>465</v>
      </c>
      <c r="V194" s="8" t="s">
        <v>466</v>
      </c>
      <c r="W194" s="1" t="s">
        <v>447</v>
      </c>
      <c r="X194" s="1" t="s">
        <v>467</v>
      </c>
    </row>
    <row r="195" spans="21:24">
      <c r="U195" s="1" t="s">
        <v>468</v>
      </c>
      <c r="V195" s="8" t="s">
        <v>469</v>
      </c>
      <c r="W195" s="1" t="s">
        <v>450</v>
      </c>
      <c r="X195" s="1" t="s">
        <v>470</v>
      </c>
    </row>
    <row r="196" spans="21:24">
      <c r="U196" s="1" t="s">
        <v>471</v>
      </c>
      <c r="V196" s="8" t="s">
        <v>472</v>
      </c>
      <c r="W196" s="1" t="s">
        <v>453</v>
      </c>
      <c r="X196" s="1" t="s">
        <v>473</v>
      </c>
    </row>
    <row r="197" spans="21:24">
      <c r="U197" s="1" t="s">
        <v>474</v>
      </c>
      <c r="V197" s="8" t="s">
        <v>475</v>
      </c>
      <c r="W197" s="1" t="s">
        <v>476</v>
      </c>
      <c r="X197" s="1" t="s">
        <v>477</v>
      </c>
    </row>
    <row r="198" spans="21:24">
      <c r="U198" s="1" t="s">
        <v>478</v>
      </c>
      <c r="V198" s="8" t="s">
        <v>479</v>
      </c>
      <c r="W198" s="1" t="s">
        <v>460</v>
      </c>
      <c r="X198" s="1" t="s">
        <v>480</v>
      </c>
    </row>
    <row r="199" spans="21:24">
      <c r="U199" s="1" t="s">
        <v>481</v>
      </c>
      <c r="V199" s="8" t="s">
        <v>482</v>
      </c>
      <c r="W199" s="1" t="s">
        <v>483</v>
      </c>
      <c r="X199" s="1" t="s">
        <v>484</v>
      </c>
    </row>
    <row r="200" spans="21:24">
      <c r="U200" s="1" t="s">
        <v>485</v>
      </c>
      <c r="V200" s="8" t="s">
        <v>486</v>
      </c>
      <c r="W200" s="1" t="s">
        <v>466</v>
      </c>
      <c r="X200" s="1" t="s">
        <v>487</v>
      </c>
    </row>
    <row r="201" spans="21:24">
      <c r="U201" s="1" t="s">
        <v>488</v>
      </c>
      <c r="V201" s="8" t="s">
        <v>489</v>
      </c>
      <c r="W201" s="1" t="s">
        <v>463</v>
      </c>
      <c r="X201" s="1" t="s">
        <v>490</v>
      </c>
    </row>
    <row r="202" spans="21:24">
      <c r="U202" s="1" t="s">
        <v>491</v>
      </c>
      <c r="V202" s="8" t="s">
        <v>329</v>
      </c>
      <c r="W202" s="1" t="s">
        <v>492</v>
      </c>
      <c r="X202" s="1" t="s">
        <v>493</v>
      </c>
    </row>
    <row r="203" spans="21:24">
      <c r="U203" s="1" t="s">
        <v>494</v>
      </c>
      <c r="V203" s="8" t="s">
        <v>492</v>
      </c>
      <c r="W203" s="1" t="s">
        <v>469</v>
      </c>
      <c r="X203" s="1" t="s">
        <v>495</v>
      </c>
    </row>
    <row r="204" spans="21:24">
      <c r="U204" s="1" t="s">
        <v>496</v>
      </c>
      <c r="V204" s="8" t="s">
        <v>497</v>
      </c>
      <c r="W204" s="1" t="s">
        <v>489</v>
      </c>
      <c r="X204" s="1" t="s">
        <v>498</v>
      </c>
    </row>
    <row r="205" spans="21:24">
      <c r="U205" s="1" t="s">
        <v>499</v>
      </c>
      <c r="V205" s="8" t="s">
        <v>500</v>
      </c>
      <c r="W205" s="1" t="s">
        <v>500</v>
      </c>
      <c r="X205" s="1" t="s">
        <v>501</v>
      </c>
    </row>
    <row r="206" spans="21:24">
      <c r="U206" s="1" t="s">
        <v>502</v>
      </c>
      <c r="V206" s="8" t="s">
        <v>503</v>
      </c>
      <c r="W206" s="1" t="s">
        <v>479</v>
      </c>
      <c r="X206" s="1" t="s">
        <v>504</v>
      </c>
    </row>
    <row r="207" spans="21:24">
      <c r="U207" s="1" t="s">
        <v>505</v>
      </c>
      <c r="V207" s="8" t="s">
        <v>483</v>
      </c>
      <c r="W207" s="1" t="s">
        <v>456</v>
      </c>
      <c r="X207" s="1" t="s">
        <v>506</v>
      </c>
    </row>
    <row r="208" spans="21:24">
      <c r="U208" s="1" t="s">
        <v>507</v>
      </c>
      <c r="V208" s="8" t="s">
        <v>508</v>
      </c>
      <c r="W208" s="1" t="s">
        <v>472</v>
      </c>
      <c r="X208" s="1" t="s">
        <v>509</v>
      </c>
    </row>
    <row r="209" spans="21:24">
      <c r="U209" s="1" t="s">
        <v>510</v>
      </c>
      <c r="V209" s="8" t="s">
        <v>511</v>
      </c>
      <c r="W209" s="1" t="s">
        <v>475</v>
      </c>
      <c r="X209" s="1" t="s">
        <v>512</v>
      </c>
    </row>
    <row r="210" spans="21:24">
      <c r="U210" s="1" t="s">
        <v>513</v>
      </c>
      <c r="V210" s="8" t="s">
        <v>514</v>
      </c>
      <c r="W210" s="1" t="s">
        <v>503</v>
      </c>
      <c r="X210" s="1" t="s">
        <v>515</v>
      </c>
    </row>
    <row r="211" spans="21:24">
      <c r="U211" s="1" t="s">
        <v>516</v>
      </c>
      <c r="V211" s="8" t="s">
        <v>517</v>
      </c>
      <c r="W211" s="1" t="s">
        <v>497</v>
      </c>
      <c r="X211" s="1" t="s">
        <v>518</v>
      </c>
    </row>
    <row r="212" spans="21:24">
      <c r="U212" s="1" t="s">
        <v>519</v>
      </c>
      <c r="V212" s="8" t="s">
        <v>520</v>
      </c>
      <c r="W212" s="1" t="s">
        <v>508</v>
      </c>
      <c r="X212" s="1" t="s">
        <v>521</v>
      </c>
    </row>
    <row r="213" spans="21:24">
      <c r="U213" s="1" t="s">
        <v>522</v>
      </c>
      <c r="V213" s="8" t="s">
        <v>523</v>
      </c>
      <c r="W213" s="1" t="s">
        <v>486</v>
      </c>
      <c r="X213" s="1" t="s">
        <v>524</v>
      </c>
    </row>
    <row r="214" spans="21:24">
      <c r="U214" s="1" t="s">
        <v>525</v>
      </c>
      <c r="V214" s="8" t="s">
        <v>526</v>
      </c>
      <c r="W214" s="1" t="s">
        <v>482</v>
      </c>
      <c r="X214" s="1" t="s">
        <v>527</v>
      </c>
    </row>
    <row r="215" spans="21:24">
      <c r="U215" s="1" t="s">
        <v>528</v>
      </c>
      <c r="V215" s="8" t="s">
        <v>529</v>
      </c>
      <c r="W215" s="1" t="s">
        <v>511</v>
      </c>
      <c r="X215" s="1" t="s">
        <v>530</v>
      </c>
    </row>
    <row r="216" spans="21:24">
      <c r="U216" s="1" t="s">
        <v>531</v>
      </c>
      <c r="V216" s="8" t="s">
        <v>532</v>
      </c>
      <c r="W216" s="1" t="s">
        <v>514</v>
      </c>
      <c r="X216" s="1" t="s">
        <v>533</v>
      </c>
    </row>
    <row r="217" spans="21:24">
      <c r="U217" s="1" t="s">
        <v>534</v>
      </c>
      <c r="V217" s="8" t="s">
        <v>535</v>
      </c>
      <c r="W217" s="1" t="s">
        <v>532</v>
      </c>
      <c r="X217" s="1" t="s">
        <v>536</v>
      </c>
    </row>
    <row r="218" spans="21:24">
      <c r="U218" s="1" t="s">
        <v>537</v>
      </c>
      <c r="V218" s="8" t="s">
        <v>538</v>
      </c>
      <c r="W218" s="1" t="s">
        <v>523</v>
      </c>
      <c r="X218" s="1" t="s">
        <v>539</v>
      </c>
    </row>
    <row r="219" spans="21:24">
      <c r="U219" s="1" t="s">
        <v>540</v>
      </c>
      <c r="V219" s="8" t="s">
        <v>541</v>
      </c>
      <c r="W219" s="1" t="s">
        <v>520</v>
      </c>
      <c r="X219" s="1" t="s">
        <v>542</v>
      </c>
    </row>
    <row r="220" spans="21:24">
      <c r="U220" s="1" t="s">
        <v>543</v>
      </c>
      <c r="V220" s="8" t="s">
        <v>544</v>
      </c>
      <c r="W220" s="1" t="s">
        <v>541</v>
      </c>
      <c r="X220" s="1" t="s">
        <v>545</v>
      </c>
    </row>
    <row r="221" spans="21:24">
      <c r="U221" s="1" t="s">
        <v>546</v>
      </c>
      <c r="V221" s="8" t="s">
        <v>547</v>
      </c>
      <c r="W221" s="1" t="s">
        <v>538</v>
      </c>
      <c r="X221" s="1" t="s">
        <v>548</v>
      </c>
    </row>
    <row r="222" spans="21:24">
      <c r="U222" s="1" t="s">
        <v>549</v>
      </c>
      <c r="V222" s="8" t="s">
        <v>550</v>
      </c>
      <c r="W222" s="1" t="s">
        <v>535</v>
      </c>
      <c r="X222" s="1" t="s">
        <v>551</v>
      </c>
    </row>
    <row r="223" spans="21:24">
      <c r="U223" s="1" t="s">
        <v>552</v>
      </c>
      <c r="V223" s="8" t="s">
        <v>553</v>
      </c>
      <c r="W223" s="1" t="s">
        <v>544</v>
      </c>
      <c r="X223" s="1" t="s">
        <v>554</v>
      </c>
    </row>
    <row r="224" spans="21:24">
      <c r="U224" s="1" t="s">
        <v>555</v>
      </c>
      <c r="V224" s="8" t="s">
        <v>556</v>
      </c>
      <c r="W224" s="1" t="s">
        <v>547</v>
      </c>
      <c r="X224" s="1" t="s">
        <v>557</v>
      </c>
    </row>
    <row r="225" spans="21:24">
      <c r="U225" s="1" t="s">
        <v>558</v>
      </c>
      <c r="V225" s="8" t="s">
        <v>559</v>
      </c>
      <c r="W225" s="1" t="s">
        <v>517</v>
      </c>
      <c r="X225" s="1" t="s">
        <v>560</v>
      </c>
    </row>
    <row r="226" spans="21:24">
      <c r="U226" s="1" t="s">
        <v>561</v>
      </c>
      <c r="V226" s="8" t="s">
        <v>562</v>
      </c>
      <c r="W226" s="1" t="s">
        <v>529</v>
      </c>
      <c r="X226" s="1" t="s">
        <v>563</v>
      </c>
    </row>
    <row r="227" spans="21:24">
      <c r="U227" s="1" t="s">
        <v>564</v>
      </c>
      <c r="V227" s="8" t="s">
        <v>565</v>
      </c>
      <c r="W227" s="1" t="s">
        <v>550</v>
      </c>
      <c r="X227" s="1" t="s">
        <v>566</v>
      </c>
    </row>
    <row r="228" spans="21:24">
      <c r="U228" s="1" t="s">
        <v>567</v>
      </c>
      <c r="V228" s="8" t="s">
        <v>568</v>
      </c>
      <c r="W228" s="1" t="s">
        <v>553</v>
      </c>
      <c r="X228" s="1" t="s">
        <v>569</v>
      </c>
    </row>
    <row r="229" spans="21:24">
      <c r="U229" s="1" t="s">
        <v>570</v>
      </c>
      <c r="V229" s="8" t="s">
        <v>571</v>
      </c>
      <c r="W229" s="1" t="s">
        <v>562</v>
      </c>
      <c r="X229" s="1" t="s">
        <v>572</v>
      </c>
    </row>
    <row r="230" spans="21:24">
      <c r="U230" s="1" t="s">
        <v>573</v>
      </c>
      <c r="V230" s="8" t="s">
        <v>574</v>
      </c>
      <c r="W230" s="1" t="s">
        <v>568</v>
      </c>
      <c r="X230" s="1" t="s">
        <v>575</v>
      </c>
    </row>
    <row r="231" spans="21:24">
      <c r="U231" s="1" t="s">
        <v>576</v>
      </c>
      <c r="V231" s="8" t="s">
        <v>577</v>
      </c>
      <c r="W231" s="1" t="s">
        <v>571</v>
      </c>
      <c r="X231" s="1" t="s">
        <v>578</v>
      </c>
    </row>
    <row r="232" spans="21:24">
      <c r="U232" s="1" t="s">
        <v>579</v>
      </c>
      <c r="V232" s="8" t="s">
        <v>580</v>
      </c>
      <c r="W232" s="1" t="s">
        <v>574</v>
      </c>
      <c r="X232" s="1" t="s">
        <v>581</v>
      </c>
    </row>
    <row r="233" spans="21:24">
      <c r="U233" s="1" t="s">
        <v>582</v>
      </c>
      <c r="V233" s="8" t="s">
        <v>583</v>
      </c>
      <c r="W233" s="1" t="s">
        <v>559</v>
      </c>
      <c r="X233" s="1" t="s">
        <v>584</v>
      </c>
    </row>
    <row r="234" spans="21:24">
      <c r="U234" s="1" t="s">
        <v>585</v>
      </c>
      <c r="V234" s="8" t="s">
        <v>586</v>
      </c>
      <c r="W234" s="1" t="s">
        <v>556</v>
      </c>
      <c r="X234" s="1" t="s">
        <v>587</v>
      </c>
    </row>
    <row r="235" spans="21:24">
      <c r="U235" s="1" t="s">
        <v>588</v>
      </c>
      <c r="V235" s="8" t="s">
        <v>589</v>
      </c>
      <c r="W235" s="1" t="s">
        <v>565</v>
      </c>
      <c r="X235" s="1" t="s">
        <v>564</v>
      </c>
    </row>
    <row r="236" spans="21:24">
      <c r="U236" s="1" t="s">
        <v>590</v>
      </c>
      <c r="V236" s="8" t="s">
        <v>591</v>
      </c>
      <c r="W236" s="1" t="s">
        <v>577</v>
      </c>
      <c r="X236" s="1" t="s">
        <v>592</v>
      </c>
    </row>
    <row r="237" spans="21:24">
      <c r="U237" s="1" t="s">
        <v>593</v>
      </c>
      <c r="V237" s="8" t="s">
        <v>594</v>
      </c>
      <c r="W237" s="1" t="s">
        <v>580</v>
      </c>
      <c r="X237" s="1" t="s">
        <v>595</v>
      </c>
    </row>
    <row r="238" spans="21:24">
      <c r="U238" s="1" t="s">
        <v>596</v>
      </c>
      <c r="V238" s="8" t="s">
        <v>597</v>
      </c>
      <c r="W238" s="1" t="s">
        <v>416</v>
      </c>
      <c r="X238" s="1" t="s">
        <v>598</v>
      </c>
    </row>
    <row r="239" spans="21:24">
      <c r="U239" s="1" t="s">
        <v>599</v>
      </c>
      <c r="V239" s="8" t="s">
        <v>457</v>
      </c>
      <c r="W239" s="1" t="s">
        <v>583</v>
      </c>
      <c r="X239" s="1" t="s">
        <v>600</v>
      </c>
    </row>
    <row r="240" spans="21:24">
      <c r="U240" s="1" t="s">
        <v>601</v>
      </c>
      <c r="V240" s="8" t="s">
        <v>602</v>
      </c>
      <c r="W240" s="1" t="s">
        <v>586</v>
      </c>
      <c r="X240" s="1" t="s">
        <v>603</v>
      </c>
    </row>
    <row r="241" spans="21:24">
      <c r="U241" s="1" t="s">
        <v>604</v>
      </c>
      <c r="V241" s="8" t="s">
        <v>605</v>
      </c>
      <c r="W241" s="1" t="s">
        <v>589</v>
      </c>
      <c r="X241" s="1" t="s">
        <v>606</v>
      </c>
    </row>
    <row r="242" spans="21:24">
      <c r="U242" s="1" t="s">
        <v>607</v>
      </c>
      <c r="V242" s="8" t="s">
        <v>608</v>
      </c>
      <c r="W242" s="1" t="s">
        <v>609</v>
      </c>
      <c r="X242" s="1" t="s">
        <v>610</v>
      </c>
    </row>
    <row r="243" spans="21:24">
      <c r="U243" s="1" t="s">
        <v>611</v>
      </c>
      <c r="V243" s="8" t="s">
        <v>612</v>
      </c>
      <c r="W243" s="1" t="s">
        <v>591</v>
      </c>
      <c r="X243" s="1" t="s">
        <v>613</v>
      </c>
    </row>
    <row r="244" spans="21:24">
      <c r="U244" s="1" t="s">
        <v>614</v>
      </c>
      <c r="V244" s="8" t="s">
        <v>438</v>
      </c>
      <c r="W244" s="1" t="s">
        <v>594</v>
      </c>
      <c r="X244" s="1" t="s">
        <v>615</v>
      </c>
    </row>
    <row r="245" spans="21:24">
      <c r="U245" s="1" t="s">
        <v>616</v>
      </c>
      <c r="V245" s="8" t="s">
        <v>617</v>
      </c>
      <c r="W245" s="1" t="s">
        <v>605</v>
      </c>
      <c r="X245" s="1" t="s">
        <v>618</v>
      </c>
    </row>
    <row r="246" spans="21:24">
      <c r="U246" s="1" t="s">
        <v>619</v>
      </c>
      <c r="V246" s="8" t="s">
        <v>620</v>
      </c>
      <c r="W246" s="1" t="s">
        <v>617</v>
      </c>
      <c r="X246" s="1" t="s">
        <v>621</v>
      </c>
    </row>
    <row r="247" spans="21:24">
      <c r="U247" s="1" t="s">
        <v>622</v>
      </c>
      <c r="V247" s="8" t="s">
        <v>623</v>
      </c>
      <c r="W247" s="1" t="s">
        <v>623</v>
      </c>
      <c r="X247" s="1" t="s">
        <v>624</v>
      </c>
    </row>
    <row r="248" spans="21:24">
      <c r="U248" s="1" t="s">
        <v>625</v>
      </c>
      <c r="V248" s="8" t="s">
        <v>626</v>
      </c>
      <c r="W248" s="1" t="s">
        <v>627</v>
      </c>
      <c r="X248" s="1" t="s">
        <v>628</v>
      </c>
    </row>
    <row r="249" spans="21:24">
      <c r="U249" s="1" t="s">
        <v>629</v>
      </c>
      <c r="V249" s="8" t="s">
        <v>627</v>
      </c>
      <c r="W249" s="1" t="s">
        <v>597</v>
      </c>
      <c r="X249" s="1" t="s">
        <v>630</v>
      </c>
    </row>
    <row r="250" spans="21:24">
      <c r="U250" s="1" t="s">
        <v>631</v>
      </c>
      <c r="V250" s="8" t="s">
        <v>632</v>
      </c>
      <c r="W250" s="1" t="s">
        <v>626</v>
      </c>
      <c r="X250" s="1" t="s">
        <v>633</v>
      </c>
    </row>
    <row r="251" spans="21:24">
      <c r="U251" s="1" t="s">
        <v>634</v>
      </c>
      <c r="V251" s="8" t="s">
        <v>635</v>
      </c>
      <c r="W251" s="1" t="s">
        <v>635</v>
      </c>
      <c r="X251" s="1" t="s">
        <v>636</v>
      </c>
    </row>
    <row r="252" spans="21:24">
      <c r="U252" s="1" t="s">
        <v>637</v>
      </c>
      <c r="V252" s="8" t="s">
        <v>638</v>
      </c>
      <c r="W252" s="1" t="s">
        <v>608</v>
      </c>
      <c r="X252" s="1" t="s">
        <v>639</v>
      </c>
    </row>
    <row r="253" spans="21:24">
      <c r="U253" s="1" t="s">
        <v>640</v>
      </c>
      <c r="V253" s="8" t="s">
        <v>641</v>
      </c>
      <c r="W253" s="1" t="s">
        <v>638</v>
      </c>
      <c r="X253" s="1" t="s">
        <v>642</v>
      </c>
    </row>
    <row r="254" spans="21:24">
      <c r="U254" s="1" t="s">
        <v>643</v>
      </c>
      <c r="V254" s="8" t="s">
        <v>609</v>
      </c>
      <c r="W254" s="1" t="s">
        <v>641</v>
      </c>
      <c r="X254" s="1" t="s">
        <v>644</v>
      </c>
    </row>
    <row r="255" spans="21:24">
      <c r="U255" s="1" t="s">
        <v>645</v>
      </c>
      <c r="V255" s="8" t="s">
        <v>310</v>
      </c>
      <c r="W255" s="1" t="s">
        <v>620</v>
      </c>
      <c r="X255" s="1" t="s">
        <v>646</v>
      </c>
    </row>
    <row r="256" spans="21:24">
      <c r="U256" s="1" t="s">
        <v>647</v>
      </c>
      <c r="V256" s="8" t="s">
        <v>648</v>
      </c>
      <c r="W256" s="1" t="s">
        <v>648</v>
      </c>
      <c r="X256" s="1" t="s">
        <v>649</v>
      </c>
    </row>
    <row r="257" spans="21:24">
      <c r="U257" s="1" t="s">
        <v>650</v>
      </c>
      <c r="V257" s="8" t="s">
        <v>651</v>
      </c>
      <c r="W257" s="1" t="s">
        <v>651</v>
      </c>
      <c r="X257" s="1" t="s">
        <v>652</v>
      </c>
    </row>
    <row r="258" spans="21:24">
      <c r="U258" s="1" t="s">
        <v>653</v>
      </c>
      <c r="V258" s="8" t="s">
        <v>654</v>
      </c>
      <c r="W258" s="1" t="s">
        <v>655</v>
      </c>
      <c r="X258" s="1" t="s">
        <v>656</v>
      </c>
    </row>
    <row r="259" spans="21:24">
      <c r="U259" s="1" t="s">
        <v>657</v>
      </c>
      <c r="V259" s="8" t="s">
        <v>658</v>
      </c>
      <c r="W259" s="1" t="s">
        <v>654</v>
      </c>
      <c r="X259" s="1" t="s">
        <v>659</v>
      </c>
    </row>
    <row r="260" spans="21:24">
      <c r="U260" s="1" t="s">
        <v>660</v>
      </c>
      <c r="V260" s="8" t="s">
        <v>661</v>
      </c>
      <c r="W260" s="1" t="s">
        <v>632</v>
      </c>
      <c r="X260" s="1" t="s">
        <v>662</v>
      </c>
    </row>
    <row r="261" spans="21:24">
      <c r="U261" s="1" t="s">
        <v>663</v>
      </c>
      <c r="V261" s="8" t="s">
        <v>655</v>
      </c>
      <c r="W261" s="1" t="s">
        <v>661</v>
      </c>
      <c r="X261" s="1" t="s">
        <v>664</v>
      </c>
    </row>
    <row r="262" spans="21:24">
      <c r="U262" s="1" t="s">
        <v>665</v>
      </c>
      <c r="V262" s="8" t="s">
        <v>666</v>
      </c>
      <c r="W262" s="1" t="s">
        <v>658</v>
      </c>
      <c r="X262" s="1" t="s">
        <v>667</v>
      </c>
    </row>
    <row r="263" spans="21:24">
      <c r="U263" s="1" t="s">
        <v>668</v>
      </c>
      <c r="V263" s="8" t="s">
        <v>669</v>
      </c>
      <c r="W263" s="1" t="s">
        <v>666</v>
      </c>
      <c r="X263" s="1" t="s">
        <v>670</v>
      </c>
    </row>
    <row r="264" spans="21:24">
      <c r="U264" s="1" t="s">
        <v>671</v>
      </c>
      <c r="V264" s="8" t="s">
        <v>672</v>
      </c>
      <c r="W264" s="1" t="s">
        <v>673</v>
      </c>
      <c r="X264" s="1" t="s">
        <v>674</v>
      </c>
    </row>
    <row r="265" spans="21:24">
      <c r="U265" s="1" t="s">
        <v>675</v>
      </c>
      <c r="V265" s="8" t="s">
        <v>676</v>
      </c>
      <c r="W265" s="1" t="s">
        <v>672</v>
      </c>
      <c r="X265" s="1" t="s">
        <v>677</v>
      </c>
    </row>
    <row r="266" spans="21:24">
      <c r="U266" s="1" t="s">
        <v>678</v>
      </c>
      <c r="V266" s="8" t="s">
        <v>679</v>
      </c>
      <c r="W266" s="1" t="s">
        <v>680</v>
      </c>
      <c r="X266" s="1" t="s">
        <v>681</v>
      </c>
    </row>
    <row r="267" spans="21:24">
      <c r="U267" s="1" t="s">
        <v>682</v>
      </c>
      <c r="V267" s="8" t="s">
        <v>680</v>
      </c>
      <c r="W267" s="1" t="s">
        <v>676</v>
      </c>
      <c r="X267" s="1" t="s">
        <v>683</v>
      </c>
    </row>
    <row r="268" spans="21:24">
      <c r="U268" s="1" t="s">
        <v>684</v>
      </c>
      <c r="V268" s="8" t="s">
        <v>685</v>
      </c>
      <c r="W268" s="1" t="s">
        <v>669</v>
      </c>
      <c r="X268" s="1" t="s">
        <v>686</v>
      </c>
    </row>
    <row r="269" spans="21:24">
      <c r="U269" s="1" t="s">
        <v>687</v>
      </c>
      <c r="V269" s="8" t="s">
        <v>688</v>
      </c>
      <c r="W269" s="1" t="s">
        <v>689</v>
      </c>
      <c r="X269" s="1" t="s">
        <v>690</v>
      </c>
    </row>
    <row r="270" spans="21:24">
      <c r="U270" s="1" t="s">
        <v>691</v>
      </c>
      <c r="V270" s="8" t="s">
        <v>692</v>
      </c>
      <c r="W270" s="1" t="s">
        <v>693</v>
      </c>
      <c r="X270" s="1" t="s">
        <v>694</v>
      </c>
    </row>
    <row r="271" spans="21:24">
      <c r="U271" s="1" t="s">
        <v>695</v>
      </c>
      <c r="V271" s="8" t="s">
        <v>689</v>
      </c>
      <c r="W271" s="1" t="s">
        <v>679</v>
      </c>
      <c r="X271" s="1" t="s">
        <v>696</v>
      </c>
    </row>
    <row r="272" spans="21:24">
      <c r="U272" s="1" t="s">
        <v>697</v>
      </c>
      <c r="V272" s="8" t="s">
        <v>404</v>
      </c>
      <c r="W272" s="1" t="s">
        <v>245</v>
      </c>
      <c r="X272" s="1" t="s">
        <v>698</v>
      </c>
    </row>
    <row r="273" spans="21:24">
      <c r="U273" s="1" t="s">
        <v>699</v>
      </c>
      <c r="V273" s="8" t="s">
        <v>700</v>
      </c>
      <c r="W273" s="1" t="s">
        <v>685</v>
      </c>
      <c r="X273" s="1" t="s">
        <v>701</v>
      </c>
    </row>
    <row r="274" spans="21:24">
      <c r="U274" s="1" t="s">
        <v>702</v>
      </c>
      <c r="V274" s="8" t="s">
        <v>703</v>
      </c>
      <c r="W274" s="1" t="s">
        <v>688</v>
      </c>
      <c r="X274" s="1" t="s">
        <v>704</v>
      </c>
    </row>
    <row r="275" spans="21:24">
      <c r="U275" s="1" t="s">
        <v>705</v>
      </c>
      <c r="V275" s="8" t="s">
        <v>706</v>
      </c>
      <c r="W275" s="1" t="s">
        <v>692</v>
      </c>
      <c r="X275" s="1" t="s">
        <v>707</v>
      </c>
    </row>
    <row r="276" spans="21:24">
      <c r="U276" s="1" t="s">
        <v>708</v>
      </c>
      <c r="V276" s="8" t="s">
        <v>709</v>
      </c>
      <c r="W276" s="1" t="s">
        <v>710</v>
      </c>
      <c r="X276" s="1" t="s">
        <v>711</v>
      </c>
    </row>
    <row r="277" spans="21:24">
      <c r="U277" s="1" t="s">
        <v>712</v>
      </c>
      <c r="V277" s="8" t="s">
        <v>713</v>
      </c>
      <c r="W277" s="1" t="s">
        <v>706</v>
      </c>
      <c r="X277" s="1" t="s">
        <v>714</v>
      </c>
    </row>
    <row r="278" spans="21:24">
      <c r="U278" s="1" t="s">
        <v>715</v>
      </c>
      <c r="V278" s="8" t="s">
        <v>716</v>
      </c>
      <c r="W278" s="1" t="s">
        <v>700</v>
      </c>
      <c r="X278" s="1" t="s">
        <v>717</v>
      </c>
    </row>
    <row r="279" spans="21:24">
      <c r="U279" s="1" t="s">
        <v>718</v>
      </c>
      <c r="V279" s="8" t="s">
        <v>719</v>
      </c>
      <c r="W279" s="1" t="s">
        <v>703</v>
      </c>
      <c r="X279" s="1" t="s">
        <v>720</v>
      </c>
    </row>
    <row r="280" spans="21:24">
      <c r="U280" s="1" t="s">
        <v>721</v>
      </c>
      <c r="V280" s="8" t="s">
        <v>722</v>
      </c>
      <c r="W280" s="1" t="s">
        <v>713</v>
      </c>
      <c r="X280" s="1" t="s">
        <v>723</v>
      </c>
    </row>
    <row r="281" spans="21:24">
      <c r="U281" s="1" t="s">
        <v>724</v>
      </c>
      <c r="V281" s="8" t="s">
        <v>725</v>
      </c>
      <c r="W281" s="1" t="s">
        <v>709</v>
      </c>
      <c r="X281" s="7" t="s">
        <v>726</v>
      </c>
    </row>
    <row r="282" spans="21:24">
      <c r="U282" s="1" t="s">
        <v>727</v>
      </c>
      <c r="V282" s="8" t="s">
        <v>728</v>
      </c>
      <c r="W282" s="1" t="s">
        <v>716</v>
      </c>
      <c r="X282" s="1" t="s">
        <v>729</v>
      </c>
    </row>
    <row r="283" spans="21:24">
      <c r="U283" s="1" t="s">
        <v>730</v>
      </c>
      <c r="V283" s="8" t="s">
        <v>731</v>
      </c>
      <c r="W283" s="1" t="s">
        <v>719</v>
      </c>
      <c r="X283" s="1" t="s">
        <v>732</v>
      </c>
    </row>
    <row r="284" spans="21:24">
      <c r="U284" s="1" t="s">
        <v>733</v>
      </c>
      <c r="V284" s="8" t="s">
        <v>734</v>
      </c>
      <c r="W284" s="1" t="s">
        <v>725</v>
      </c>
      <c r="X284" s="1" t="s">
        <v>735</v>
      </c>
    </row>
    <row r="285" spans="21:24">
      <c r="W285" s="1" t="s">
        <v>602</v>
      </c>
      <c r="X285" s="1" t="s">
        <v>736</v>
      </c>
    </row>
    <row r="286" spans="21:24">
      <c r="W286" s="1" t="s">
        <v>728</v>
      </c>
      <c r="X286" s="1" t="s">
        <v>737</v>
      </c>
    </row>
    <row r="287" spans="21:24">
      <c r="W287" s="1" t="s">
        <v>738</v>
      </c>
      <c r="X287" s="1" t="s">
        <v>739</v>
      </c>
    </row>
    <row r="288" spans="21:24">
      <c r="W288" s="1" t="s">
        <v>734</v>
      </c>
      <c r="X288" s="1" t="s">
        <v>740</v>
      </c>
    </row>
    <row r="289" spans="23:24">
      <c r="W289" s="1" t="s">
        <v>338</v>
      </c>
      <c r="X289" s="1" t="s">
        <v>741</v>
      </c>
    </row>
  </sheetData>
  <sheetProtection insertHyperlinks="0" selectLockedCells="1"/>
  <sortState xmlns:xlrd2="http://schemas.microsoft.com/office/spreadsheetml/2017/richdata2" ref="P89:Q274">
    <sortCondition ref="P89:P274"/>
  </sortState>
  <customSheetViews>
    <customSheetView guid="{94F89541-A89C-43B0-B14D-43DD18AACD4F}" showPageBreaks="1" view="pageBreakPreview" showRuler="0">
      <selection activeCell="B3" sqref="B3"/>
      <pageMargins left="0" right="0" top="0" bottom="0" header="0" footer="0"/>
      <pageSetup paperSize="9" orientation="portrait" r:id="rId1"/>
      <headerFooter alignWithMargins="0"/>
    </customSheetView>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2"/>
      <headerFooter alignWithMargins="0"/>
    </customSheetView>
  </customSheetViews>
  <mergeCells count="109">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s>
  <phoneticPr fontId="0" type="noConversion"/>
  <conditionalFormatting sqref="A80:E81 G82:K82 D84:K84">
    <cfRule type="expression" dxfId="12" priority="715">
      <formula>#REF!=$L$90</formula>
    </cfRule>
    <cfRule type="expression" dxfId="11" priority="716">
      <formula>#REF!=$L$89</formula>
    </cfRule>
    <cfRule type="expression" dxfId="10" priority="717">
      <formula>#REF!=#REF!</formula>
    </cfRule>
  </conditionalFormatting>
  <conditionalFormatting sqref="B72:C72">
    <cfRule type="expression" dxfId="9" priority="38">
      <formula>#REF!="Grade 2"</formula>
    </cfRule>
    <cfRule type="expression" dxfId="8" priority="41">
      <formula>#REF!="Grade 1"</formula>
    </cfRule>
  </conditionalFormatting>
  <conditionalFormatting sqref="B72:E72">
    <cfRule type="expression" dxfId="7" priority="687">
      <formula>#REF!=$L$89</formula>
    </cfRule>
    <cfRule type="expression" dxfId="6" priority="733">
      <formula>#REF!=#REF!</formula>
    </cfRule>
  </conditionalFormatting>
  <conditionalFormatting sqref="B82:E82">
    <cfRule type="expression" dxfId="5" priority="706">
      <formula>#REF!=#REF!</formula>
    </cfRule>
    <cfRule type="expression" dxfId="4" priority="709">
      <formula>#REF!=$J$117</formula>
    </cfRule>
    <cfRule type="expression" dxfId="3" priority="711">
      <formula>#REF!=$J$115</formula>
    </cfRule>
  </conditionalFormatting>
  <conditionalFormatting sqref="C19:K20">
    <cfRule type="containsErrors" dxfId="2" priority="1">
      <formula>ISERROR(C19)</formula>
    </cfRule>
  </conditionalFormatting>
  <conditionalFormatting sqref="D71:E71">
    <cfRule type="expression" dxfId="1" priority="734">
      <formula>#REF!=$L$89</formula>
    </cfRule>
    <cfRule type="expression" dxfId="0" priority="735">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D5D18606-F6A5-4E11-BBEC-F434A5419B60}"/>
    <dataValidation type="list" allowBlank="1" showInputMessage="1" showErrorMessage="1" sqref="A71:A72 H71:K72" xr:uid="{00000000-0002-0000-0000-000006000000}">
      <formula1>$N$93:$N$94</formula1>
    </dataValidation>
    <dataValidation type="list" allowBlank="1" showInputMessage="1" showErrorMessage="1" sqref="H41:K41" xr:uid="{28044415-2554-4439-A040-8A48162E8C5E}">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2D67C393-8198-42BF-9388-B4E16B412804}">
      <formula1>$U$89:$U$284</formula1>
    </dataValidation>
  </dataValidations>
  <hyperlinks>
    <hyperlink ref="C25" r:id="rId3" xr:uid="{FF513601-19AE-46B1-8B50-1191CBE29A91}"/>
    <hyperlink ref="C31" r:id="rId4" xr:uid="{8E4CF6D1-F05C-41E6-9E24-6B69FDABA8FB}"/>
    <hyperlink ref="C36" r:id="rId5" xr:uid="{E123FB7B-724F-4D51-8C11-DFCAAC269627}"/>
    <hyperlink ref="C45" r:id="rId6" xr:uid="{C0C88652-BC53-477F-92C6-1D6B4C152156}"/>
    <hyperlink ref="B83" r:id="rId7" xr:uid="{3D354F03-B891-4A17-852D-D970B36E0042}"/>
  </hyperlinks>
  <pageMargins left="0.74803149606299213" right="0.74803149606299213" top="0.98425196850393704" bottom="0.98425196850393704" header="0.51181102362204722" footer="0.51181102362204722"/>
  <pageSetup paperSize="9" scale="66" orientation="portrait" r:id="rId8"/>
  <headerFooter alignWithMargins="0"/>
  <rowBreaks count="1" manualBreakCount="1">
    <brk id="46" max="16383"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4" t="s">
        <v>742</v>
      </c>
      <c r="B2" s="20" t="s">
        <v>743</v>
      </c>
      <c r="C2" s="21" t="s">
        <v>744</v>
      </c>
    </row>
    <row r="3" spans="1:4">
      <c r="A3" s="15" t="s">
        <v>745</v>
      </c>
      <c r="B3" s="16" t="e">
        <f>((#REF!*0.2)*#REF!*(1-#REF!)/2)</f>
        <v>#REF!</v>
      </c>
      <c r="C3" s="17" t="e">
        <f>B3*#REF!</f>
        <v>#REF!</v>
      </c>
    </row>
    <row r="4" spans="1:4">
      <c r="A4" s="15" t="s">
        <v>746</v>
      </c>
      <c r="B4" s="16" t="e">
        <f>B3*0.6</f>
        <v>#REF!</v>
      </c>
      <c r="C4" s="17" t="e">
        <f>B4*#REF!</f>
        <v>#REF!</v>
      </c>
    </row>
    <row r="5" spans="1:4">
      <c r="A5" s="15" t="s">
        <v>747</v>
      </c>
      <c r="B5" s="22" t="e">
        <f>B4*#REF!</f>
        <v>#REF!</v>
      </c>
      <c r="C5" s="17" t="e">
        <f>B5*#REF!</f>
        <v>#REF!</v>
      </c>
    </row>
    <row r="6" spans="1:4" ht="13" thickBot="1">
      <c r="A6" s="18" t="s">
        <v>748</v>
      </c>
      <c r="B6" s="23" t="e">
        <f>B5*#REF!</f>
        <v>#REF!</v>
      </c>
      <c r="C6" s="19" t="e">
        <f>B6*#REF!</f>
        <v>#REF!</v>
      </c>
    </row>
    <row r="7" spans="1:4">
      <c r="B7" t="e">
        <f>SUM(#REF!)</f>
        <v>#REF!</v>
      </c>
      <c r="C7" t="e">
        <f>SUM(#REF!)</f>
        <v>#REF!</v>
      </c>
      <c r="D7" t="e">
        <f>SUM(#REF!)</f>
        <v>#REF!</v>
      </c>
    </row>
    <row r="9" spans="1:4">
      <c r="A9" s="13" t="s">
        <v>749</v>
      </c>
    </row>
    <row r="11" spans="1:4">
      <c r="A11" s="25" t="s">
        <v>104</v>
      </c>
    </row>
    <row r="12" spans="1:4">
      <c r="A12" s="25" t="s">
        <v>112</v>
      </c>
    </row>
    <row r="13" spans="1:4">
      <c r="A13" s="25" t="s">
        <v>400</v>
      </c>
    </row>
    <row r="14" spans="1:4">
      <c r="A14" s="25" t="s">
        <v>338</v>
      </c>
    </row>
    <row r="15" spans="1:4">
      <c r="A15" s="25" t="s">
        <v>750</v>
      </c>
    </row>
    <row r="16" spans="1:4">
      <c r="A16" s="25" t="s">
        <v>751</v>
      </c>
    </row>
    <row r="17" spans="1:1">
      <c r="A17" s="25" t="s">
        <v>752</v>
      </c>
    </row>
    <row r="18" spans="1:1">
      <c r="A18" s="25" t="s">
        <v>753</v>
      </c>
    </row>
    <row r="19" spans="1:1">
      <c r="A19" s="25" t="s">
        <v>754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050BA7-28C1-459D-AFA4-22EAF07F88FC}">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customXml/itemProps2.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3.xml><?xml version="1.0" encoding="utf-8"?>
<ds:datastoreItem xmlns:ds="http://schemas.openxmlformats.org/officeDocument/2006/customXml" ds:itemID="{5CC8770E-1AAB-4ED2-B710-29A6A8D11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01a443-0800-4078-9de2-e0f20b80565b}" enabled="0" method="" siteId="{5301a443-0800-4078-9de2-e0f20b8056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Mafalda Gamelas</cp:lastModifiedBy>
  <cp:revision/>
  <dcterms:created xsi:type="dcterms:W3CDTF">2005-05-03T15:26:43Z</dcterms:created>
  <dcterms:modified xsi:type="dcterms:W3CDTF">2026-03-12T11:01:09Z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