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itftennis.sharepoint.com/sites/BeachTennisTeam/Shared Documents/Junior Tour/2026/Fact Sheets/"/>
    </mc:Choice>
  </mc:AlternateContent>
  <xr:revisionPtr revIDLastSave="21" documentId="8_{2040AA5A-1131-4283-AC68-7C0833ADA1BA}" xr6:coauthVersionLast="47" xr6:coauthVersionMax="47" xr10:uidLastSave="{FB31C111-BE9B-4E23-AC64-B0D0FB2D8348}"/>
  <bookViews>
    <workbookView xWindow="-120" yWindow="-16320" windowWidth="29040" windowHeight="15720" xr2:uid="{00000000-000D-0000-FFFF-FFFF00000000}"/>
  </bookViews>
  <sheets>
    <sheet name="Application Form" sheetId="1" r:id="rId1"/>
    <sheet name="Sheet1" sheetId="5" state="hidden" r:id="rId2"/>
  </sheets>
  <definedNames>
    <definedName name="_xlnm._FilterDatabase" localSheetId="0" hidden="1">'Application Form'!#REF!</definedName>
  </definedNames>
  <calcPr calcId="191028"/>
  <customWorkbookViews>
    <customWorkbookView name="Stuart.Barraclough - Personal View" guid="{242BED43-57AC-4D3D-AB0A-DEDE16518FBF}" mergeInterval="0" personalView="1" maximized="1" xWindow="1" yWindow="1" windowWidth="1436" windowHeight="670" activeSheetId="1"/>
    <customWorkbookView name="Mai.Ito - Personal View" guid="{94F89541-A89C-43B0-B14D-43DD18AACD4F}" mergeInterval="0" personalView="1" maximized="1" windowWidth="743" windowHeight="83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5" l="1"/>
  <c r="C7" i="5"/>
  <c r="B7" i="5"/>
  <c r="B3" i="5"/>
  <c r="C3" i="5" s="1"/>
  <c r="B4" i="5" l="1"/>
  <c r="B5" i="5" s="1"/>
  <c r="B6" i="5" s="1"/>
  <c r="C6" i="5" s="1"/>
  <c r="C4" i="5" l="1"/>
  <c r="C5" i="5"/>
  <c r="M89" i="1" l="1"/>
  <c r="M90" i="1"/>
  <c r="N89" i="1"/>
  <c r="N90" i="1"/>
  <c r="L93" i="1" l="1"/>
  <c r="L95" i="1"/>
  <c r="L94" i="1"/>
  <c r="L100" i="1"/>
  <c r="L96" i="1"/>
  <c r="L97" i="1"/>
  <c r="L99" i="1"/>
  <c r="L98" i="1"/>
</calcChain>
</file>

<file path=xl/sharedStrings.xml><?xml version="1.0" encoding="utf-8"?>
<sst xmlns="http://schemas.openxmlformats.org/spreadsheetml/2006/main" count="987" uniqueCount="773">
  <si>
    <t>TOURNAMENT FACT SHEET</t>
  </si>
  <si>
    <t>Tournaments, nations and player participating on the Beach Tennis Junior Toure shall be bound by and shall comply with the 2024 Beach Tennis Tour Regulations, including the Code of Conduct and Welfare Policy, as adapted for the delivery of the Beach Tennis Junior Tour</t>
  </si>
  <si>
    <t>BT400</t>
  </si>
  <si>
    <t xml:space="preserve"> None</t>
  </si>
  <si>
    <t>BT50</t>
  </si>
  <si>
    <t xml:space="preserve"> H - (Hospitality) </t>
  </si>
  <si>
    <t>TOURNAMENT NAME:</t>
  </si>
  <si>
    <t>BT10</t>
  </si>
  <si>
    <t xml:space="preserve"> T  + O  </t>
  </si>
  <si>
    <t xml:space="preserve"> T + H </t>
  </si>
  <si>
    <t>TOURNAMENT DRAWS AND DATES</t>
  </si>
  <si>
    <t>Girls</t>
  </si>
  <si>
    <t>Boys</t>
  </si>
  <si>
    <r>
      <t xml:space="preserve">First Day 
</t>
    </r>
    <r>
      <rPr>
        <sz val="7"/>
        <rFont val="Inter"/>
        <family val="3"/>
      </rPr>
      <t>(dd/mm/yy)</t>
    </r>
  </si>
  <si>
    <r>
      <t xml:space="preserve">Last Day
</t>
    </r>
    <r>
      <rPr>
        <sz val="7"/>
        <rFont val="Inter"/>
        <family val="3"/>
      </rPr>
      <t>(dd/mm/yy)</t>
    </r>
  </si>
  <si>
    <t>Doubles Qualifying (if applicable)</t>
  </si>
  <si>
    <t>Doubles Main Draw</t>
  </si>
  <si>
    <t>Maximum 4 rounds per day</t>
  </si>
  <si>
    <t>NATIONAL ASSOCIATION INFORMATION</t>
  </si>
  <si>
    <t>Country</t>
  </si>
  <si>
    <t xml:space="preserve">National Association      </t>
  </si>
  <si>
    <t>NATIONAL ASSOCIATION CONTACT</t>
  </si>
  <si>
    <t>Name</t>
  </si>
  <si>
    <t>Position at NA</t>
  </si>
  <si>
    <t>Email</t>
  </si>
  <si>
    <t>Telephone</t>
  </si>
  <si>
    <t>TOURNAMENT ORGANISER (if applicable)</t>
  </si>
  <si>
    <t xml:space="preserve">Name </t>
  </si>
  <si>
    <t xml:space="preserve">Name of Organisation </t>
  </si>
  <si>
    <t>DETAILS OF TOURNAMENT DIRECTOR</t>
  </si>
  <si>
    <t>TOURNAMENT SITE</t>
  </si>
  <si>
    <t>Address</t>
  </si>
  <si>
    <t>Venue Type</t>
  </si>
  <si>
    <t>City</t>
  </si>
  <si>
    <t>Website</t>
  </si>
  <si>
    <t>TOURNAMENT INFORMATION</t>
  </si>
  <si>
    <t xml:space="preserve">Number of Courts </t>
  </si>
  <si>
    <t>Total courts</t>
  </si>
  <si>
    <t>Match courts</t>
  </si>
  <si>
    <t>Practice courts</t>
  </si>
  <si>
    <t>Junior Courts</t>
  </si>
  <si>
    <t>Number of Floodlit courts</t>
  </si>
  <si>
    <t xml:space="preserve">Indoor/Outdoor </t>
  </si>
  <si>
    <t>Type of Ball to be used*</t>
  </si>
  <si>
    <t>(name and brand of ball)</t>
  </si>
  <si>
    <t>*It is the Applicant's responsibility to ensure that the balls used are ITF Approved Stage 2 balls</t>
  </si>
  <si>
    <t>Sand Depth: 25 cm recommended</t>
  </si>
  <si>
    <t xml:space="preserve">Currency used for entry fee </t>
  </si>
  <si>
    <t>Statutory safeguarding authority</t>
  </si>
  <si>
    <t xml:space="preserve">Contact Details </t>
  </si>
  <si>
    <r>
      <t>Name of Physiotherapist (p</t>
    </r>
    <r>
      <rPr>
        <sz val="8"/>
        <color rgb="FFFFFFFF"/>
        <rFont val="Inter"/>
        <family val="3"/>
      </rPr>
      <t>lease note that this is a mandatory requirement at all ITF tournaments)</t>
    </r>
  </si>
  <si>
    <t>Availability of tournament Doctor</t>
  </si>
  <si>
    <t>i.e. on-site or on-call</t>
  </si>
  <si>
    <t>TRAVEL AND VISA INFORMATION</t>
  </si>
  <si>
    <t>Nearest Airport</t>
  </si>
  <si>
    <t>Nearest Train Station</t>
  </si>
  <si>
    <t xml:space="preserve">Additional Information </t>
  </si>
  <si>
    <t>OFFICIAL HOTEL</t>
  </si>
  <si>
    <t>Official Hotel</t>
  </si>
  <si>
    <t xml:space="preserve">Name, address and telephone number </t>
  </si>
  <si>
    <t>Hotel Room Rates</t>
  </si>
  <si>
    <t>Hotel website address</t>
  </si>
  <si>
    <t>Will Hospitality be offered?</t>
  </si>
  <si>
    <t>Number of  teams to receive Hospitality</t>
  </si>
  <si>
    <t>Hospitality start date (check in)</t>
  </si>
  <si>
    <t>Max. number of nights covered</t>
  </si>
  <si>
    <t>Hotel Rating (stars)</t>
  </si>
  <si>
    <t>Site to hotel distance (km)</t>
  </si>
  <si>
    <t>Will free transport be provided from hotel to site?</t>
  </si>
  <si>
    <t>Booking Process:</t>
  </si>
  <si>
    <t>ENTRY FEE</t>
  </si>
  <si>
    <t>*World Championships: $75 per team, Regional Championships: $50 per team, Junior Tour: $25 per team</t>
  </si>
  <si>
    <t>TOURNAMENT OFFICIALS</t>
  </si>
  <si>
    <t>Referee</t>
  </si>
  <si>
    <t xml:space="preserve">Qualification </t>
  </si>
  <si>
    <t xml:space="preserve">Email </t>
  </si>
  <si>
    <t xml:space="preserve">Rounds with Chair Umpired matches </t>
  </si>
  <si>
    <t>NOTES FOR ORGANISERS</t>
  </si>
  <si>
    <t>The Junior Tour is open to under-18s players born between 1st January 2005 and 31st December 2009</t>
  </si>
  <si>
    <t>$35,000 + Hospitality</t>
  </si>
  <si>
    <t>Antigua &amp; Barbuda</t>
  </si>
  <si>
    <t>ANT</t>
  </si>
  <si>
    <t>Antigua &amp; Barbuda Tennis Association</t>
  </si>
  <si>
    <t>$50,000</t>
  </si>
  <si>
    <t>Argentina</t>
  </si>
  <si>
    <t>ARG</t>
  </si>
  <si>
    <t>Asociacion Argentina de Tenis</t>
  </si>
  <si>
    <t>Armenia</t>
  </si>
  <si>
    <t>ARM</t>
  </si>
  <si>
    <t>Armenian Tennis Federation</t>
  </si>
  <si>
    <t>Yes</t>
  </si>
  <si>
    <t>Monday FS deadline</t>
  </si>
  <si>
    <t>Approved Stage 2 balls</t>
  </si>
  <si>
    <t>Doctor</t>
  </si>
  <si>
    <t>Currency of prize money</t>
  </si>
  <si>
    <t>Grade</t>
  </si>
  <si>
    <t>Indoor</t>
  </si>
  <si>
    <t>Main Draw size</t>
  </si>
  <si>
    <t>Q draw size</t>
  </si>
  <si>
    <t>Aruba</t>
  </si>
  <si>
    <t>ARU</t>
  </si>
  <si>
    <t>Aruba Lawn Tennis Bond</t>
  </si>
  <si>
    <t>No</t>
  </si>
  <si>
    <t>Artengo TB 710</t>
  </si>
  <si>
    <t>USD</t>
  </si>
  <si>
    <t>Grade 1</t>
  </si>
  <si>
    <t>Outdoor</t>
  </si>
  <si>
    <t>Australia</t>
  </si>
  <si>
    <t>AUS</t>
  </si>
  <si>
    <t>ASA</t>
  </si>
  <si>
    <t>American Samoa Tennis Association</t>
  </si>
  <si>
    <t>Babolat Orange</t>
  </si>
  <si>
    <t>EUR</t>
  </si>
  <si>
    <t>Grade 2</t>
  </si>
  <si>
    <t>Austria</t>
  </si>
  <si>
    <t>AUT</t>
  </si>
  <si>
    <t>Tennis Australia</t>
  </si>
  <si>
    <t>Balls Unlimited Stage 2</t>
  </si>
  <si>
    <t>Grade 3</t>
  </si>
  <si>
    <t>Azerbaijan</t>
  </si>
  <si>
    <t>AZE</t>
  </si>
  <si>
    <t>Österreichischer Tennisverband</t>
  </si>
  <si>
    <t>Bridgestone 2</t>
  </si>
  <si>
    <t>Grade 4</t>
  </si>
  <si>
    <t>Bahamas</t>
  </si>
  <si>
    <t>BAH</t>
  </si>
  <si>
    <t>Azerbaijan Tennis Federation</t>
  </si>
  <si>
    <t>Drop Shot</t>
  </si>
  <si>
    <t>Bahrain</t>
  </si>
  <si>
    <t>BRN</t>
  </si>
  <si>
    <t>The Bahamas Lawn Tennis Association</t>
  </si>
  <si>
    <t>Dunlop Stage 2 Orange</t>
  </si>
  <si>
    <t>Bangladesh</t>
  </si>
  <si>
    <t>BAN</t>
  </si>
  <si>
    <t>Bangladesh Tennis Federation</t>
  </si>
  <si>
    <t>Gamma Orange Dot</t>
  </si>
  <si>
    <t>Tournament Doctor</t>
  </si>
  <si>
    <t>venue type</t>
  </si>
  <si>
    <t>No event</t>
  </si>
  <si>
    <t>Barbados</t>
  </si>
  <si>
    <t>BAR</t>
  </si>
  <si>
    <t>Barbados Tennis Association Inc.</t>
  </si>
  <si>
    <t>Gamma Quick Kids 60</t>
  </si>
  <si>
    <t>On-site</t>
  </si>
  <si>
    <t>Private (i.e. club/private beach)</t>
  </si>
  <si>
    <t>Belarus</t>
  </si>
  <si>
    <t>BLR</t>
  </si>
  <si>
    <t>BDI</t>
  </si>
  <si>
    <t>Fédération de Tennis du Burundi</t>
  </si>
  <si>
    <t>Head T.I.P. Orange</t>
  </si>
  <si>
    <t>On-call</t>
  </si>
  <si>
    <t>Public (i.e. public beach/park)</t>
  </si>
  <si>
    <t>Belgium</t>
  </si>
  <si>
    <t>BEL</t>
  </si>
  <si>
    <t>Fédération Royale Belge de Tennis</t>
  </si>
  <si>
    <t>HTV Orange</t>
  </si>
  <si>
    <t>Belize</t>
  </si>
  <si>
    <t>BIZ</t>
  </si>
  <si>
    <t>BEN</t>
  </si>
  <si>
    <t>Fédération Beninoise de Lawn Tennis</t>
  </si>
  <si>
    <t>Karakal LoBo Orange</t>
  </si>
  <si>
    <t>Benin</t>
  </si>
  <si>
    <t>BER</t>
  </si>
  <si>
    <t>Bermuda Lawn Tennis Association</t>
  </si>
  <si>
    <t>Max Beach Tennis Soft</t>
  </si>
  <si>
    <t>Chair umpires</t>
  </si>
  <si>
    <t>Bermuda</t>
  </si>
  <si>
    <t>BES</t>
  </si>
  <si>
    <t>Bonaire Lawn Tennis Bond</t>
  </si>
  <si>
    <t>Nassau Mini Cool</t>
  </si>
  <si>
    <t>None</t>
  </si>
  <si>
    <t>Bhutan</t>
  </si>
  <si>
    <t>BHU</t>
  </si>
  <si>
    <t>Bhutan Tennis Federation</t>
  </si>
  <si>
    <t>Penn QST 60 Orange</t>
  </si>
  <si>
    <t>Finals only</t>
  </si>
  <si>
    <t>Bolivia</t>
  </si>
  <si>
    <t>BOL</t>
  </si>
  <si>
    <t>BIH</t>
  </si>
  <si>
    <t>Tennis Assn. of Bosnia &amp; Herzegovina</t>
  </si>
  <si>
    <t>Pro's Pro® Stage 2</t>
  </si>
  <si>
    <t>From semi-finals</t>
  </si>
  <si>
    <t>Bosnia Herzegovina</t>
  </si>
  <si>
    <t>Belize Tennis Association</t>
  </si>
  <si>
    <t>Quicksand</t>
  </si>
  <si>
    <t>From Quarter-Finals</t>
  </si>
  <si>
    <t>Botswana</t>
  </si>
  <si>
    <t>BOT</t>
  </si>
  <si>
    <t>Belarus Tennis Federation</t>
  </si>
  <si>
    <t>Slazenger Mini Tennis Orange</t>
  </si>
  <si>
    <t>From round of 16</t>
  </si>
  <si>
    <t>Brazil</t>
  </si>
  <si>
    <t>BRA</t>
  </si>
  <si>
    <t>Federación Boliviana De Tennis</t>
  </si>
  <si>
    <t>Srixon Play+Stay Stage 2</t>
  </si>
  <si>
    <t>From round of 32</t>
  </si>
  <si>
    <t>British Virgin Islands</t>
  </si>
  <si>
    <t>IVB</t>
  </si>
  <si>
    <t>Botswana Tennis Association</t>
  </si>
  <si>
    <t>Tecnifibre Mini Tennis</t>
  </si>
  <si>
    <t>From round of 64</t>
  </si>
  <si>
    <t>Brunei</t>
  </si>
  <si>
    <t>BRU</t>
  </si>
  <si>
    <t>Confederacao Brasileira de Tenis</t>
  </si>
  <si>
    <t>Teloon Mini Stage 2</t>
  </si>
  <si>
    <t>All Main Draw matches</t>
  </si>
  <si>
    <t>Bulgaria</t>
  </si>
  <si>
    <t>BUL</t>
  </si>
  <si>
    <t>Bahrain Tennis Federation</t>
  </si>
  <si>
    <t>Tom Caruso</t>
  </si>
  <si>
    <t>Burkina Faso</t>
  </si>
  <si>
    <t>BUR</t>
  </si>
  <si>
    <t>Brunei Darussalam Tennis Association</t>
  </si>
  <si>
    <t>Tretorn Academy Orange</t>
  </si>
  <si>
    <t>Burundi</t>
  </si>
  <si>
    <t>Bulgarian Tennis Federation</t>
  </si>
  <si>
    <t>Wilson Starter Game</t>
  </si>
  <si>
    <t>Cambodia</t>
  </si>
  <si>
    <t>CAM</t>
  </si>
  <si>
    <t>Fédération Burkinabe De Tennis</t>
  </si>
  <si>
    <t>Yonex Muscle Power Ball 30</t>
  </si>
  <si>
    <t>Canada</t>
  </si>
  <si>
    <t>CAN</t>
  </si>
  <si>
    <t>Cambodia Tennis Federation</t>
  </si>
  <si>
    <t>Zsig SloCoach Orange</t>
  </si>
  <si>
    <t>Cape Verde Islands</t>
  </si>
  <si>
    <t>CPV</t>
  </si>
  <si>
    <t>Tennis Canada</t>
  </si>
  <si>
    <t>Cayman Islands</t>
  </si>
  <si>
    <t>CAY</t>
  </si>
  <si>
    <t>Tennis Fed. of the Cayman Islands</t>
  </si>
  <si>
    <t>Central African Republic</t>
  </si>
  <si>
    <t>CAF</t>
  </si>
  <si>
    <t>CGO</t>
  </si>
  <si>
    <t>Fédération Congolaise de Lawn Tennis</t>
  </si>
  <si>
    <t>Chad</t>
  </si>
  <si>
    <t>CHA</t>
  </si>
  <si>
    <t>Fédération Tchadienne de Tennis</t>
  </si>
  <si>
    <t>Chile</t>
  </si>
  <si>
    <t>CHI</t>
  </si>
  <si>
    <t>Federacion de Tenis de Chile</t>
  </si>
  <si>
    <t>China, P. R.</t>
  </si>
  <si>
    <t>CHN</t>
  </si>
  <si>
    <t>Chinese Tennis Association</t>
  </si>
  <si>
    <t>Chinese Taipei</t>
  </si>
  <si>
    <t>TPE</t>
  </si>
  <si>
    <t>CIV</t>
  </si>
  <si>
    <t>Fédération Ivoirienne de Tennis</t>
  </si>
  <si>
    <t>Colombia</t>
  </si>
  <si>
    <t>COL</t>
  </si>
  <si>
    <t>CMR</t>
  </si>
  <si>
    <t>Fédération Camerounaise de Tennis</t>
  </si>
  <si>
    <t>Comoros</t>
  </si>
  <si>
    <t>COM</t>
  </si>
  <si>
    <t>COD</t>
  </si>
  <si>
    <t>Fédération Congolaise Démocratique de Lawn Tennis</t>
  </si>
  <si>
    <t>Congo</t>
  </si>
  <si>
    <t>COK</t>
  </si>
  <si>
    <t>Tennis Cook Islands</t>
  </si>
  <si>
    <t>Congo, Dem. Rep. (Zaire)</t>
  </si>
  <si>
    <t>Federación Colombiana de Tenis</t>
  </si>
  <si>
    <t>Cook Islands</t>
  </si>
  <si>
    <t>Federation Comorienne de Tennis</t>
  </si>
  <si>
    <t>Costa Rica</t>
  </si>
  <si>
    <t>CRC</t>
  </si>
  <si>
    <t>Federacão Cabo Verdiana de Ténis</t>
  </si>
  <si>
    <t>Cote d'Ivoire</t>
  </si>
  <si>
    <t>Federación Costarricense de Tenis</t>
  </si>
  <si>
    <t>Croatia</t>
  </si>
  <si>
    <t>CRO</t>
  </si>
  <si>
    <t>Croatian Tennis Association</t>
  </si>
  <si>
    <t>Cuba</t>
  </si>
  <si>
    <t>CUB</t>
  </si>
  <si>
    <t>Federacion Cubana de Tenis de Campo</t>
  </si>
  <si>
    <t>Cyprus</t>
  </si>
  <si>
    <t>CYP</t>
  </si>
  <si>
    <t>CUW</t>
  </si>
  <si>
    <t>Tennis Federation Curaçao</t>
  </si>
  <si>
    <t>Czech Republic</t>
  </si>
  <si>
    <t>CZE</t>
  </si>
  <si>
    <t>Cyprus Tennis Federation</t>
  </si>
  <si>
    <t>Denmark</t>
  </si>
  <si>
    <t>DEN</t>
  </si>
  <si>
    <t>Czech Tenisova Asociace</t>
  </si>
  <si>
    <t>Djibouti</t>
  </si>
  <si>
    <t>DJI</t>
  </si>
  <si>
    <t>Dansk Tennis Forbund</t>
  </si>
  <si>
    <t>Dominica</t>
  </si>
  <si>
    <t>DMA</t>
  </si>
  <si>
    <t>Fédération Djiboutienne de Tennis</t>
  </si>
  <si>
    <t>Dominican Republic</t>
  </si>
  <si>
    <t>DOM</t>
  </si>
  <si>
    <t>Dominica Lawn Tennis Association</t>
  </si>
  <si>
    <t>Ecuador</t>
  </si>
  <si>
    <t>ECU</t>
  </si>
  <si>
    <t>Federacion Dominicana de Tenis</t>
  </si>
  <si>
    <t>Egypt</t>
  </si>
  <si>
    <t>EGY</t>
  </si>
  <si>
    <t>Federacion Ecuatoriana de Tenis</t>
  </si>
  <si>
    <t>El Salvador</t>
  </si>
  <si>
    <t>ESA</t>
  </si>
  <si>
    <t>Egyptian Tennis Federation</t>
  </si>
  <si>
    <t>Equatorial Guinea</t>
  </si>
  <si>
    <t>GEQ</t>
  </si>
  <si>
    <t>ERI</t>
  </si>
  <si>
    <t>Eritrean Tennis Federation</t>
  </si>
  <si>
    <t>Eritrea</t>
  </si>
  <si>
    <t>Federacion Salvadorena de Tenis</t>
  </si>
  <si>
    <t>Estonia</t>
  </si>
  <si>
    <t>EST</t>
  </si>
  <si>
    <t>ESP</t>
  </si>
  <si>
    <t>Real Federación Española de Tenis</t>
  </si>
  <si>
    <t>Ethiopia</t>
  </si>
  <si>
    <t>ETH</t>
  </si>
  <si>
    <t>Estonian Tennis Association</t>
  </si>
  <si>
    <t>Fiji</t>
  </si>
  <si>
    <t>FIJ</t>
  </si>
  <si>
    <t>Ethiopian Tennis Federation</t>
  </si>
  <si>
    <t>Finland</t>
  </si>
  <si>
    <t>FIN</t>
  </si>
  <si>
    <t>Fiji Tennis Association</t>
  </si>
  <si>
    <t>France</t>
  </si>
  <si>
    <t>FRA</t>
  </si>
  <si>
    <t>Suomen Tennisliitto</t>
  </si>
  <si>
    <t>Gabon</t>
  </si>
  <si>
    <t>GAB</t>
  </si>
  <si>
    <t>Fédération Française de Tennis</t>
  </si>
  <si>
    <t>Gambia</t>
  </si>
  <si>
    <t>GAM</t>
  </si>
  <si>
    <t>FSM</t>
  </si>
  <si>
    <t>Federated States of Micronesia LTA</t>
  </si>
  <si>
    <t>Georgia</t>
  </si>
  <si>
    <t>GEO</t>
  </si>
  <si>
    <t>Fédération Gabonaise de Tennis</t>
  </si>
  <si>
    <t>Germany</t>
  </si>
  <si>
    <t>GER</t>
  </si>
  <si>
    <t>Gambia Lawn Tennis Association</t>
  </si>
  <si>
    <t>Great Britain</t>
  </si>
  <si>
    <t>GBR</t>
  </si>
  <si>
    <t>GBS</t>
  </si>
  <si>
    <t>Federaçâo de Tenis da Guiné-Bissau</t>
  </si>
  <si>
    <t>Greece</t>
  </si>
  <si>
    <t>GRE</t>
  </si>
  <si>
    <t>Georgian Tennis Federation</t>
  </si>
  <si>
    <t>Grenada</t>
  </si>
  <si>
    <t>GRN</t>
  </si>
  <si>
    <t>Federación Ecuatoguineana de Tenis</t>
  </si>
  <si>
    <t>Guam</t>
  </si>
  <si>
    <t>GUM</t>
  </si>
  <si>
    <t>Deutscher Tennis Bund EV</t>
  </si>
  <si>
    <t>Guatemala</t>
  </si>
  <si>
    <t>GUA</t>
  </si>
  <si>
    <t>GHA</t>
  </si>
  <si>
    <t>Ghana Tennis Association</t>
  </si>
  <si>
    <t>Guinee Conakry</t>
  </si>
  <si>
    <t>GUI</t>
  </si>
  <si>
    <t>Hellenic Tennis Federation</t>
  </si>
  <si>
    <t>Guinee-Bissau</t>
  </si>
  <si>
    <t>Grenada Tennis Association</t>
  </si>
  <si>
    <t>Guyana</t>
  </si>
  <si>
    <t>GUY</t>
  </si>
  <si>
    <t>Fed. Nacional de Tenis de Guatemala</t>
  </si>
  <si>
    <t>Haiti</t>
  </si>
  <si>
    <t>HAI</t>
  </si>
  <si>
    <t>Fédération Guineenne de Tennis</t>
  </si>
  <si>
    <t>Hong Kong</t>
  </si>
  <si>
    <t>HKG</t>
  </si>
  <si>
    <t>Guyana Lawn Tennis Association</t>
  </si>
  <si>
    <t>Hungary</t>
  </si>
  <si>
    <t>HUN</t>
  </si>
  <si>
    <t>Fédération Haitienne de Tennis</t>
  </si>
  <si>
    <t>Iceland</t>
  </si>
  <si>
    <t>ISL</t>
  </si>
  <si>
    <t>Hong Kong Tennis Association Ltd</t>
  </si>
  <si>
    <t>India</t>
  </si>
  <si>
    <t>IND</t>
  </si>
  <si>
    <t>HON</t>
  </si>
  <si>
    <t>Federacion Hondurena de Tenis</t>
  </si>
  <si>
    <t>Indonesia</t>
  </si>
  <si>
    <t>INA</t>
  </si>
  <si>
    <t>Magyar Tenisz Szovetseg</t>
  </si>
  <si>
    <t>Iran</t>
  </si>
  <si>
    <t>IRI</t>
  </si>
  <si>
    <t>Indonesian Tennis Association</t>
  </si>
  <si>
    <t>Iraq</t>
  </si>
  <si>
    <t>IRQ</t>
  </si>
  <si>
    <t>All India Tennis Association</t>
  </si>
  <si>
    <t>Ireland</t>
  </si>
  <si>
    <t>IRL</t>
  </si>
  <si>
    <t>Tennis Fed. of Islamic Republic of Iran</t>
  </si>
  <si>
    <t>Israel</t>
  </si>
  <si>
    <t>ISR</t>
  </si>
  <si>
    <t>Tennis Ireland</t>
  </si>
  <si>
    <t>Italy</t>
  </si>
  <si>
    <t>ITA</t>
  </si>
  <si>
    <t>Iraqi Tennis Federation</t>
  </si>
  <si>
    <t>Jamaica</t>
  </si>
  <si>
    <t>JAM</t>
  </si>
  <si>
    <t>Icelandic Tennis Association</t>
  </si>
  <si>
    <t>Japan</t>
  </si>
  <si>
    <t>JPN</t>
  </si>
  <si>
    <t>Israel Tennis Association</t>
  </si>
  <si>
    <t>Jordan</t>
  </si>
  <si>
    <t>JOR</t>
  </si>
  <si>
    <t>ISV</t>
  </si>
  <si>
    <t>Virgin Islands Tennis Association</t>
  </si>
  <si>
    <t>Kazakhstan</t>
  </si>
  <si>
    <t>KAZ</t>
  </si>
  <si>
    <t>Federazione Italiana Tennis</t>
  </si>
  <si>
    <t>Kenya</t>
  </si>
  <si>
    <t>KEN</t>
  </si>
  <si>
    <t>British Virgin Islands LTA</t>
  </si>
  <si>
    <t>Kiribati</t>
  </si>
  <si>
    <t>KIR</t>
  </si>
  <si>
    <t>Tennis Jamaica</t>
  </si>
  <si>
    <t>Korea, Dem. Peo. Rep.</t>
  </si>
  <si>
    <t>PRK</t>
  </si>
  <si>
    <t>Jordan Tennis Federation</t>
  </si>
  <si>
    <t>Korea, Rep.</t>
  </si>
  <si>
    <t>KOR</t>
  </si>
  <si>
    <t>Japan Tennis Association</t>
  </si>
  <si>
    <t>Kuwait</t>
  </si>
  <si>
    <t>KUW</t>
  </si>
  <si>
    <t>Kazakhstan Tennis Federation</t>
  </si>
  <si>
    <t>Kyrgyzstan</t>
  </si>
  <si>
    <t>KGZ</t>
  </si>
  <si>
    <t>Kenya Lawn Tennis Association</t>
  </si>
  <si>
    <t>Laos</t>
  </si>
  <si>
    <t>LAO</t>
  </si>
  <si>
    <t>Kyrgyzstan Tennis Federation</t>
  </si>
  <si>
    <t>Latvia</t>
  </si>
  <si>
    <t>LAT</t>
  </si>
  <si>
    <t>Kiribati Tennis Federation</t>
  </si>
  <si>
    <t>Lebanon</t>
  </si>
  <si>
    <t>LIB</t>
  </si>
  <si>
    <t>Korea Tennis Association</t>
  </si>
  <si>
    <t>Lesotho</t>
  </si>
  <si>
    <t>LES</t>
  </si>
  <si>
    <t>KSA</t>
  </si>
  <si>
    <t>Saudi Arabian Tennis Federation</t>
  </si>
  <si>
    <t>Liberia</t>
  </si>
  <si>
    <t>LBR</t>
  </si>
  <si>
    <t>Kuwait Tennis Federation</t>
  </si>
  <si>
    <t>Libya</t>
  </si>
  <si>
    <t>LBA</t>
  </si>
  <si>
    <t>Lao Tennis Federation</t>
  </si>
  <si>
    <t>Liechtenstein</t>
  </si>
  <si>
    <t>LIE</t>
  </si>
  <si>
    <t>Latvian Tennis Union</t>
  </si>
  <si>
    <t>Lithuania</t>
  </si>
  <si>
    <t>LTU</t>
  </si>
  <si>
    <t>Libyan Tennis Federation</t>
  </si>
  <si>
    <t>Luxembourg</t>
  </si>
  <si>
    <t>LUX</t>
  </si>
  <si>
    <t>Liberia Tennis Association</t>
  </si>
  <si>
    <t>Macedonia, F.Y.R.</t>
  </si>
  <si>
    <t>MKD</t>
  </si>
  <si>
    <t>LCA</t>
  </si>
  <si>
    <t>St Lucia Lawn Tennis Association Inc.</t>
  </si>
  <si>
    <t>Madagascar</t>
  </si>
  <si>
    <t>MAD</t>
  </si>
  <si>
    <t>Lesotho Lawn Tennis Association</t>
  </si>
  <si>
    <t>Malawi</t>
  </si>
  <si>
    <t>MAW</t>
  </si>
  <si>
    <t>Fédération Libanaise de Tennis</t>
  </si>
  <si>
    <t>Malaysia</t>
  </si>
  <si>
    <t>MAS</t>
  </si>
  <si>
    <t>Liechtensteiner Tennisverband</t>
  </si>
  <si>
    <t>Maldives</t>
  </si>
  <si>
    <t>MDV</t>
  </si>
  <si>
    <t>Lithuanian Tennis Association</t>
  </si>
  <si>
    <t>Mali</t>
  </si>
  <si>
    <t>MLI</t>
  </si>
  <si>
    <t>Fédération Luxembourgeoise de Tennis</t>
  </si>
  <si>
    <t>Malta</t>
  </si>
  <si>
    <t>MLT</t>
  </si>
  <si>
    <t>MAC</t>
  </si>
  <si>
    <t>Macau Tennis Association</t>
  </si>
  <si>
    <t>Marshall Islands</t>
  </si>
  <si>
    <t>MHL</t>
  </si>
  <si>
    <t>Fédération Malgache de Tennis</t>
  </si>
  <si>
    <t>Mauritania</t>
  </si>
  <si>
    <t>MTN</t>
  </si>
  <si>
    <t>MAR</t>
  </si>
  <si>
    <t>Fédération Royale Marocaine de Tennis</t>
  </si>
  <si>
    <t>Mauritius</t>
  </si>
  <si>
    <t>MRI</t>
  </si>
  <si>
    <t>Lawn Tennis Association of Malaysia</t>
  </si>
  <si>
    <t>Mexico</t>
  </si>
  <si>
    <t>MEX</t>
  </si>
  <si>
    <t>Lawn Tennis Association of Malawi</t>
  </si>
  <si>
    <t>Micronesia</t>
  </si>
  <si>
    <t>MDA</t>
  </si>
  <si>
    <t>Moldova Republic Tennis Federation</t>
  </si>
  <si>
    <t>Moldova</t>
  </si>
  <si>
    <t>Tennis Association of the Maldives</t>
  </si>
  <si>
    <t>Monaco</t>
  </si>
  <si>
    <t>MON</t>
  </si>
  <si>
    <t>Federacion Mexicana de Tenis</t>
  </si>
  <si>
    <t>Mongolia</t>
  </si>
  <si>
    <t>MGL</t>
  </si>
  <si>
    <t>Mongolian Tennis Association</t>
  </si>
  <si>
    <t>Montenegro</t>
  </si>
  <si>
    <t>MNE</t>
  </si>
  <si>
    <t>Marshall Islands Tennis Federation</t>
  </si>
  <si>
    <t>Morocco</t>
  </si>
  <si>
    <t>Macedonian Tennis Federation</t>
  </si>
  <si>
    <t>Mozambique</t>
  </si>
  <si>
    <t>MOZ</t>
  </si>
  <si>
    <t>Fédération Malienne de Tennis</t>
  </si>
  <si>
    <t>Myanmar (Burma)</t>
  </si>
  <si>
    <t>MYA</t>
  </si>
  <si>
    <t>Malta Tennis Federation</t>
  </si>
  <si>
    <t>Namibia</t>
  </si>
  <si>
    <t>NAM</t>
  </si>
  <si>
    <t>Montenegrin Tennis Association</t>
  </si>
  <si>
    <t>Nauru</t>
  </si>
  <si>
    <t>NRU</t>
  </si>
  <si>
    <t>Fédération Monegasque de Lawn Tennis</t>
  </si>
  <si>
    <t>Nepal</t>
  </si>
  <si>
    <t>NEP</t>
  </si>
  <si>
    <t>Federacao Mocambicana de Tenis</t>
  </si>
  <si>
    <t>Netherlands</t>
  </si>
  <si>
    <t>NED</t>
  </si>
  <si>
    <t>Mauritius Tennis Federation</t>
  </si>
  <si>
    <t>Netherlands Antilles</t>
  </si>
  <si>
    <t>AHO</t>
  </si>
  <si>
    <t>Fédération Mauritanienne de Tennis</t>
  </si>
  <si>
    <t>New Zealand</t>
  </si>
  <si>
    <t>NZL</t>
  </si>
  <si>
    <t>Tennis Federation of Myanmar</t>
  </si>
  <si>
    <t>Nicaragua</t>
  </si>
  <si>
    <t>NCA</t>
  </si>
  <si>
    <t>Namibia Tennis Association</t>
  </si>
  <si>
    <t>Niger</t>
  </si>
  <si>
    <t>NIG</t>
  </si>
  <si>
    <t>Federacion Nicaraguense de Tenis</t>
  </si>
  <si>
    <t>Nigeria</t>
  </si>
  <si>
    <t>NGR</t>
  </si>
  <si>
    <t>Koninklijke Nederlandse</t>
  </si>
  <si>
    <t>Norfolk Islands</t>
  </si>
  <si>
    <t>NFK</t>
  </si>
  <si>
    <t>All Nepal Lawn Tennis Association</t>
  </si>
  <si>
    <t>Northern Mariana Islands</t>
  </si>
  <si>
    <t>NMI</t>
  </si>
  <si>
    <t>Norfolk Islands Tennis Association</t>
  </si>
  <si>
    <t>Norway</t>
  </si>
  <si>
    <t>NOR</t>
  </si>
  <si>
    <t>Nigeria Tennis Federation</t>
  </si>
  <si>
    <t>Oman</t>
  </si>
  <si>
    <t>OMA</t>
  </si>
  <si>
    <t>Fédération Nigerienne de Tennis</t>
  </si>
  <si>
    <t>Pakistan</t>
  </si>
  <si>
    <t>PAK</t>
  </si>
  <si>
    <t>Northern Mariana Islands Tennis Assn.</t>
  </si>
  <si>
    <t>Palau</t>
  </si>
  <si>
    <t>PLW</t>
  </si>
  <si>
    <t>Norges Tennisforbund</t>
  </si>
  <si>
    <t>Palestine</t>
  </si>
  <si>
    <t>PLE</t>
  </si>
  <si>
    <t>Nauru Tennis Association</t>
  </si>
  <si>
    <t>Panama</t>
  </si>
  <si>
    <t>PAN</t>
  </si>
  <si>
    <t>Tennis New Zealand</t>
  </si>
  <si>
    <t>Papua New Guinea</t>
  </si>
  <si>
    <t>PNG</t>
  </si>
  <si>
    <t>Oman Tennis Association</t>
  </si>
  <si>
    <t>Paraguay</t>
  </si>
  <si>
    <t>PAR</t>
  </si>
  <si>
    <t>Pakistan Tennis Federation</t>
  </si>
  <si>
    <t>Peru</t>
  </si>
  <si>
    <t>PER</t>
  </si>
  <si>
    <t>Federacion Panameña de Tenis</t>
  </si>
  <si>
    <t>Philippines</t>
  </si>
  <si>
    <t>PHI</t>
  </si>
  <si>
    <t>Asociacion Paraguaya de Tenis</t>
  </si>
  <si>
    <t>Poland</t>
  </si>
  <si>
    <t>POL</t>
  </si>
  <si>
    <t>Federacion Deportiva Peruana de Tenis</t>
  </si>
  <si>
    <t>Portugal</t>
  </si>
  <si>
    <t>POR</t>
  </si>
  <si>
    <t>Philippine Tennis Association</t>
  </si>
  <si>
    <t>Puerto Rico</t>
  </si>
  <si>
    <t>PUR</t>
  </si>
  <si>
    <t>Palestinian Tennis Association</t>
  </si>
  <si>
    <t>Qatar</t>
  </si>
  <si>
    <t>QAT</t>
  </si>
  <si>
    <t>Palau Tennis Federation</t>
  </si>
  <si>
    <t>Romania</t>
  </si>
  <si>
    <t>ROU</t>
  </si>
  <si>
    <t>Russia</t>
  </si>
  <si>
    <t>RUS</t>
  </si>
  <si>
    <t>Polski Zwiazek Tenisowy</t>
  </si>
  <si>
    <t>Rwanda</t>
  </si>
  <si>
    <t>RWA</t>
  </si>
  <si>
    <t>Federacao Portuguesa de Tenis</t>
  </si>
  <si>
    <t>Saint Kitts &amp; Nevis</t>
  </si>
  <si>
    <t>SKN</t>
  </si>
  <si>
    <t>Tennis Assocation of DPR of Korea</t>
  </si>
  <si>
    <t>Saint Lucia</t>
  </si>
  <si>
    <t>Asociacion de Tenis de Puerto Rico</t>
  </si>
  <si>
    <t>Saint Vincent &amp; Grenadines</t>
  </si>
  <si>
    <t>VIN</t>
  </si>
  <si>
    <t>Qatar Tennis Federation</t>
  </si>
  <si>
    <t>Samoa</t>
  </si>
  <si>
    <t>SAM</t>
  </si>
  <si>
    <t>Federatia Romana de Tennis</t>
  </si>
  <si>
    <t>San Marino</t>
  </si>
  <si>
    <t>SMR</t>
  </si>
  <si>
    <t>RSA</t>
  </si>
  <si>
    <t>Tennis South Africa</t>
  </si>
  <si>
    <t>Sao Tome &amp; Principe</t>
  </si>
  <si>
    <t>STP</t>
  </si>
  <si>
    <t>Russian Tennis Federation</t>
  </si>
  <si>
    <t>Saudi Arabia</t>
  </si>
  <si>
    <t>Rwanda Tennis Federation</t>
  </si>
  <si>
    <t>Senegal</t>
  </si>
  <si>
    <t>SEN</t>
  </si>
  <si>
    <t>Tennis Samoa Inc.</t>
  </si>
  <si>
    <t>Serbia</t>
  </si>
  <si>
    <t>SRB</t>
  </si>
  <si>
    <t>Fédération Senegalaise de Tennis</t>
  </si>
  <si>
    <t>Seychelles</t>
  </si>
  <si>
    <t>SEY</t>
  </si>
  <si>
    <t>Seychelles Tennis Association</t>
  </si>
  <si>
    <t>Sierra Leone</t>
  </si>
  <si>
    <t>SLE</t>
  </si>
  <si>
    <t>SIN</t>
  </si>
  <si>
    <t>Singapore Tennis Association</t>
  </si>
  <si>
    <t>Singapore</t>
  </si>
  <si>
    <t>St Kitts Lawn Tennis Association</t>
  </si>
  <si>
    <t>Slovak Rep.</t>
  </si>
  <si>
    <t>SVK</t>
  </si>
  <si>
    <t>Sierra Leone Lawn Tennis Association</t>
  </si>
  <si>
    <t>Slovenia</t>
  </si>
  <si>
    <t>SLO</t>
  </si>
  <si>
    <t>Slovene Tennis Association</t>
  </si>
  <si>
    <t>Solomon Islands</t>
  </si>
  <si>
    <t>SOL</t>
  </si>
  <si>
    <t>San Marino Tennis Federation</t>
  </si>
  <si>
    <t>Somalia</t>
  </si>
  <si>
    <t>SOM</t>
  </si>
  <si>
    <t>Solomon Islands Tennis Association</t>
  </si>
  <si>
    <t>South Africa</t>
  </si>
  <si>
    <t>The Somali Tennis Association</t>
  </si>
  <si>
    <t>Spain</t>
  </si>
  <si>
    <t>Serbian Tennis Federation</t>
  </si>
  <si>
    <t>Sri Lanka</t>
  </si>
  <si>
    <t>SRI</t>
  </si>
  <si>
    <t>Sri Lanka Tennis Association</t>
  </si>
  <si>
    <t>Sudan</t>
  </si>
  <si>
    <t>SUD</t>
  </si>
  <si>
    <t>Sudan Lawn Tennis Association</t>
  </si>
  <si>
    <t>Surinam</t>
  </si>
  <si>
    <t>SUR</t>
  </si>
  <si>
    <t>SUI</t>
  </si>
  <si>
    <t>Swiss Tennis</t>
  </si>
  <si>
    <t>Swaziland</t>
  </si>
  <si>
    <t>SWZ</t>
  </si>
  <si>
    <t>Surinaamse Tennisbond</t>
  </si>
  <si>
    <t>Sweden</t>
  </si>
  <si>
    <t>SWE</t>
  </si>
  <si>
    <t>Slovak Tennis Association</t>
  </si>
  <si>
    <t>Switzerland</t>
  </si>
  <si>
    <t>The Swedish Tennis Association</t>
  </si>
  <si>
    <t>Syria</t>
  </si>
  <si>
    <t>SYR</t>
  </si>
  <si>
    <t>Swaziland National Tennis Union</t>
  </si>
  <si>
    <t>Tajikistan</t>
  </si>
  <si>
    <t>TJK</t>
  </si>
  <si>
    <t>Syrian Arab Tennis Federation</t>
  </si>
  <si>
    <t>Tanzania</t>
  </si>
  <si>
    <t>TAN</t>
  </si>
  <si>
    <t>TAH</t>
  </si>
  <si>
    <t>Fédération Tahitienne de Tennis</t>
  </si>
  <si>
    <t>Thailand</t>
  </si>
  <si>
    <t>THA</t>
  </si>
  <si>
    <t>Tanzania Tennis Association</t>
  </si>
  <si>
    <t>Togo</t>
  </si>
  <si>
    <t>TOG</t>
  </si>
  <si>
    <t>TGA</t>
  </si>
  <si>
    <t>Tonga Tennis Association</t>
  </si>
  <si>
    <t>Tonga</t>
  </si>
  <si>
    <t>Lawn Tennis Association of Thailand</t>
  </si>
  <si>
    <t>Trinidad &amp; Tobago</t>
  </si>
  <si>
    <t>TRI</t>
  </si>
  <si>
    <t>National Tennis Federation of Republic of Tajikistan</t>
  </si>
  <si>
    <t>Tunisia</t>
  </si>
  <si>
    <t>TUN</t>
  </si>
  <si>
    <t>TKM</t>
  </si>
  <si>
    <t>Turkmenistan Tennis Association</t>
  </si>
  <si>
    <t>Turkey</t>
  </si>
  <si>
    <t>TUR</t>
  </si>
  <si>
    <t>TKS</t>
  </si>
  <si>
    <t>Turks &amp; Caicos Tennis Association</t>
  </si>
  <si>
    <t>Turkmenistan</t>
  </si>
  <si>
    <t>Fédération Togolaise de Tennis</t>
  </si>
  <si>
    <t>U.S. Virgin Islands</t>
  </si>
  <si>
    <t>Chinese Taipei Tennis Association</t>
  </si>
  <si>
    <t>Uganda</t>
  </si>
  <si>
    <t>UGA</t>
  </si>
  <si>
    <t>tennisTT</t>
  </si>
  <si>
    <t>Ukraine</t>
  </si>
  <si>
    <t>UKR</t>
  </si>
  <si>
    <t>Fédération Tunisienne de Tennis</t>
  </si>
  <si>
    <t>United Arab Emirates</t>
  </si>
  <si>
    <t>UAE</t>
  </si>
  <si>
    <t>Turkiye Tenis Federasyonu</t>
  </si>
  <si>
    <t>United States</t>
  </si>
  <si>
    <t>USA</t>
  </si>
  <si>
    <t>TUV</t>
  </si>
  <si>
    <t>Tuvalu Tennis Association</t>
  </si>
  <si>
    <t>Uruguay</t>
  </si>
  <si>
    <t>URU</t>
  </si>
  <si>
    <t>United Arab Emirates Tennis Association</t>
  </si>
  <si>
    <t>Uzbekistan</t>
  </si>
  <si>
    <t>UZB</t>
  </si>
  <si>
    <t>Uganda Tennis Association</t>
  </si>
  <si>
    <t>Vanuatu</t>
  </si>
  <si>
    <t>VAN</t>
  </si>
  <si>
    <t>Ukrainian National Tennis Federation</t>
  </si>
  <si>
    <t>Venezuela</t>
  </si>
  <si>
    <t>VEN</t>
  </si>
  <si>
    <t>Asociacion Uruguaya de Tenis</t>
  </si>
  <si>
    <t>Vietnam</t>
  </si>
  <si>
    <t>VIE</t>
  </si>
  <si>
    <t>United States Tennis Association</t>
  </si>
  <si>
    <t>Yemen</t>
  </si>
  <si>
    <t>YEM</t>
  </si>
  <si>
    <t>Uzbekistan Tennis Federation</t>
  </si>
  <si>
    <t>Yugoslavia</t>
  </si>
  <si>
    <t>YUG</t>
  </si>
  <si>
    <t>Fédération de Tennis de Vanuatu</t>
  </si>
  <si>
    <t>Zimbabwe</t>
  </si>
  <si>
    <t>ZIM</t>
  </si>
  <si>
    <t>Vietnam Tennis Federation</t>
  </si>
  <si>
    <t>St Vincent &amp; The Grenadines LTA</t>
  </si>
  <si>
    <t>Yemen Tennis Federation</t>
  </si>
  <si>
    <t>ZAM</t>
  </si>
  <si>
    <t>Zambia Lawn Tennis Association</t>
  </si>
  <si>
    <t>Tennis Zimbabwe</t>
  </si>
  <si>
    <t>The Lawn Tennis Association</t>
  </si>
  <si>
    <t>Finishing position</t>
  </si>
  <si>
    <t xml:space="preserve">per player </t>
  </si>
  <si>
    <t>total*</t>
  </si>
  <si>
    <t>Winner</t>
  </si>
  <si>
    <t>Runner-up</t>
  </si>
  <si>
    <t>Semi-finalist</t>
  </si>
  <si>
    <t>Q-finalist</t>
  </si>
  <si>
    <t xml:space="preserve">currencies </t>
  </si>
  <si>
    <t>AUD</t>
  </si>
  <si>
    <t>CAD</t>
  </si>
  <si>
    <t>CHF</t>
  </si>
  <si>
    <t>BRL</t>
  </si>
  <si>
    <t>RUB</t>
  </si>
  <si>
    <t>ITF BEACH TENNIS JUNIOR TOUR 2026</t>
  </si>
  <si>
    <t>PETROS ARAUJO</t>
  </si>
  <si>
    <t>emsarenapnz@gmail.com</t>
  </si>
  <si>
    <t>Ama Sport</t>
  </si>
  <si>
    <t>Fernanda Brandao</t>
  </si>
  <si>
    <t>HOTEL COSTA DO RIO, Rua Francisco Bosco Reis, 127, Atras da Banca</t>
  </si>
  <si>
    <t>www.costadoriohotel.com.br</t>
  </si>
  <si>
    <t>BTJ100 Petrolina 2</t>
  </si>
  <si>
    <t>Brazilian Tennnis Confederation</t>
  </si>
  <si>
    <t>Heron Medeiros</t>
  </si>
  <si>
    <t>Beach Tennis Department Assistant</t>
  </si>
  <si>
    <t>beachtennis@cbtenis.com.br</t>
  </si>
  <si>
    <t>Federação Pernambucana de Tênis</t>
  </si>
  <si>
    <t>pernambucanadetenis@gmail.com</t>
  </si>
  <si>
    <t>Avenida Darci Ribeiro, 106</t>
  </si>
  <si>
    <t>Petrolina</t>
  </si>
  <si>
    <t>gabriel.loureiro@yahoo.com.br</t>
  </si>
  <si>
    <t xml:space="preserve">Gabriel Loureiro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</si>
</sst>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dd\ mmm\ yyyy"/>
    <numFmt numFmtId="165" formatCode="dd/mm/yy;@"/>
    <numFmt numFmtId="166" formatCode="[$$-409]#,##0"/>
  </numFmts>
  <fonts count="28">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b/>
      <sz val="8"/>
      <name val="Arial"/>
      <family val="2"/>
    </font>
    <font>
      <sz val="10"/>
      <color indexed="59"/>
      <name val="Arial"/>
      <family val="2"/>
    </font>
    <font>
      <u/>
      <sz val="10"/>
      <color theme="10"/>
      <name val="Arial"/>
      <family val="2"/>
    </font>
    <font>
      <b/>
      <sz val="12"/>
      <name val="Inter"/>
      <family val="3"/>
    </font>
    <font>
      <b/>
      <sz val="10"/>
      <name val="Inter"/>
      <family val="3"/>
    </font>
    <font>
      <sz val="10"/>
      <name val="Inter"/>
      <family val="3"/>
    </font>
    <font>
      <i/>
      <sz val="10"/>
      <name val="Inter"/>
      <family val="3"/>
    </font>
    <font>
      <sz val="12"/>
      <name val="Inter"/>
      <family val="3"/>
    </font>
    <font>
      <sz val="8"/>
      <name val="Inter"/>
      <family val="3"/>
    </font>
    <font>
      <sz val="7"/>
      <name val="Inter"/>
      <family val="3"/>
    </font>
    <font>
      <sz val="9"/>
      <name val="Inter"/>
      <family val="3"/>
    </font>
    <font>
      <sz val="8"/>
      <color theme="0" tint="-0.499984740745262"/>
      <name val="Inter"/>
      <family val="3"/>
    </font>
    <font>
      <sz val="8.5"/>
      <name val="Inter"/>
      <family val="3"/>
    </font>
    <font>
      <i/>
      <sz val="9"/>
      <name val="Inter"/>
      <family val="3"/>
    </font>
    <font>
      <b/>
      <sz val="11"/>
      <name val="Inter"/>
      <family val="3"/>
    </font>
    <font>
      <b/>
      <sz val="10"/>
      <color rgb="FFFFFFFF"/>
      <name val="Inter"/>
      <family val="3"/>
    </font>
    <font>
      <sz val="10"/>
      <color rgb="FFFFFFFF"/>
      <name val="Inter"/>
      <family val="3"/>
    </font>
    <font>
      <sz val="9"/>
      <color rgb="FFFFFFFF"/>
      <name val="Inter"/>
      <family val="3"/>
    </font>
    <font>
      <sz val="8"/>
      <color rgb="FFFFFFFF"/>
      <name val="Inter"/>
      <family val="3"/>
    </font>
    <font>
      <sz val="8"/>
      <name val="Inter"/>
    </font>
    <font>
      <b/>
      <sz val="10"/>
      <color rgb="FFFFFFFF"/>
      <name val="Inter"/>
    </font>
  </fonts>
  <fills count="7">
    <fill>
      <patternFill patternType="none"/>
    </fill>
    <fill>
      <patternFill patternType="gray125"/>
    </fill>
    <fill>
      <patternFill patternType="solid">
        <fgColor theme="9" tint="0.59999389629810485"/>
        <bgColor indexed="64"/>
      </patternFill>
    </fill>
    <fill>
      <patternFill patternType="solid">
        <fgColor theme="3" tint="0.59999389629810485"/>
        <bgColor indexed="64"/>
      </patternFill>
    </fill>
    <fill>
      <patternFill patternType="solid">
        <fgColor indexed="26"/>
        <bgColor indexed="43"/>
      </patternFill>
    </fill>
    <fill>
      <patternFill patternType="solid">
        <fgColor rgb="FFFFC000"/>
        <bgColor indexed="64"/>
      </patternFill>
    </fill>
    <fill>
      <patternFill patternType="solid">
        <fgColor rgb="FF000037"/>
        <bgColor indexed="64"/>
      </patternFill>
    </fill>
  </fills>
  <borders count="42">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otted">
        <color indexed="64"/>
      </top>
      <bottom style="thin">
        <color auto="1"/>
      </bottom>
      <diagonal/>
    </border>
    <border>
      <left/>
      <right style="thin">
        <color indexed="64"/>
      </right>
      <top style="dotted">
        <color indexed="64"/>
      </top>
      <bottom style="thin">
        <color auto="1"/>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top style="dashed">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auto="1"/>
      </top>
      <bottom style="dotted">
        <color auto="1"/>
      </bottom>
      <diagonal/>
    </border>
    <border>
      <left style="thin">
        <color auto="1"/>
      </left>
      <right style="thin">
        <color indexed="64"/>
      </right>
      <top style="dotted">
        <color auto="1"/>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auto="1"/>
      </bottom>
      <diagonal/>
    </border>
    <border>
      <left style="thin">
        <color indexed="64"/>
      </left>
      <right style="medium">
        <color auto="1"/>
      </right>
      <top style="medium">
        <color indexed="64"/>
      </top>
      <bottom style="medium">
        <color auto="1"/>
      </bottom>
      <diagonal/>
    </border>
    <border>
      <left style="medium">
        <color indexed="64"/>
      </left>
      <right style="thin">
        <color indexed="64"/>
      </right>
      <top/>
      <bottom/>
      <diagonal/>
    </border>
    <border>
      <left style="thin">
        <color indexed="64"/>
      </left>
      <right style="medium">
        <color auto="1"/>
      </right>
      <top/>
      <bottom/>
      <diagonal/>
    </border>
    <border>
      <left style="medium">
        <color indexed="64"/>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medium">
        <color auto="1"/>
      </right>
      <top/>
      <bottom style="medium">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top style="thin">
        <color indexed="64"/>
      </top>
      <bottom/>
      <diagonal/>
    </border>
    <border>
      <left style="dotted">
        <color indexed="64"/>
      </left>
      <right/>
      <top style="thin">
        <color indexed="64"/>
      </top>
      <bottom style="thin">
        <color indexed="64"/>
      </bottom>
      <diagonal/>
    </border>
    <border>
      <left/>
      <right/>
      <top style="dotted">
        <color indexed="64"/>
      </top>
      <bottom style="thin">
        <color indexed="64"/>
      </bottom>
      <diagonal/>
    </border>
  </borders>
  <cellStyleXfs count="13">
    <xf numFmtId="0" fontId="0" fillId="0" borderId="0"/>
    <xf numFmtId="0" fontId="5" fillId="0" borderId="0"/>
    <xf numFmtId="43" fontId="5" fillId="0" borderId="0" applyFont="0" applyFill="0" applyBorder="0" applyAlignment="0" applyProtection="0"/>
    <xf numFmtId="0" fontId="8" fillId="4" borderId="0" applyNumberFormat="0" applyBorder="0" applyAlignment="0" applyProtection="0"/>
    <xf numFmtId="0" fontId="3"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0" fontId="9" fillId="0" borderId="0" applyNumberFormat="0" applyFill="0" applyBorder="0" applyAlignment="0" applyProtection="0"/>
  </cellStyleXfs>
  <cellXfs count="20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0" xfId="0" applyProtection="1">
      <protection hidden="1"/>
    </xf>
    <xf numFmtId="0" fontId="4" fillId="0" borderId="0" xfId="0" applyFont="1" applyProtection="1">
      <protection locked="0"/>
    </xf>
    <xf numFmtId="0" fontId="5" fillId="0" borderId="0" xfId="0" applyFont="1" applyAlignment="1" applyProtection="1">
      <alignment wrapText="1"/>
      <protection locked="0"/>
    </xf>
    <xf numFmtId="14" fontId="0" fillId="0" borderId="0" xfId="0" applyNumberFormat="1" applyProtection="1">
      <protection locked="0"/>
    </xf>
    <xf numFmtId="0" fontId="5" fillId="0" borderId="0" xfId="0" applyFont="1" applyProtection="1">
      <protection locked="0"/>
    </xf>
    <xf numFmtId="0" fontId="7" fillId="0" borderId="0" xfId="0" applyFont="1" applyProtection="1">
      <protection locked="0"/>
    </xf>
    <xf numFmtId="0" fontId="0" fillId="0" borderId="0" xfId="0" applyAlignment="1" applyProtection="1">
      <alignment wrapText="1"/>
      <protection locked="0"/>
    </xf>
    <xf numFmtId="0" fontId="0" fillId="2" borderId="0" xfId="0" applyFill="1" applyAlignment="1" applyProtection="1">
      <alignment wrapText="1"/>
      <protection locked="0"/>
    </xf>
    <xf numFmtId="0" fontId="0" fillId="3" borderId="0" xfId="0" applyFill="1" applyAlignment="1" applyProtection="1">
      <alignment wrapText="1"/>
      <protection locked="0"/>
    </xf>
    <xf numFmtId="0" fontId="5" fillId="2" borderId="0" xfId="0" applyFont="1" applyFill="1" applyAlignment="1" applyProtection="1">
      <alignment wrapText="1"/>
      <protection locked="0"/>
    </xf>
    <xf numFmtId="0" fontId="5" fillId="0" borderId="0" xfId="0" applyFont="1"/>
    <xf numFmtId="0" fontId="0" fillId="0" borderId="23" xfId="0" applyBorder="1"/>
    <xf numFmtId="0" fontId="0" fillId="0" borderId="26" xfId="0" applyBorder="1"/>
    <xf numFmtId="0" fontId="0" fillId="0" borderId="19" xfId="0" applyBorder="1"/>
    <xf numFmtId="0" fontId="0" fillId="0" borderId="27" xfId="0" applyBorder="1"/>
    <xf numFmtId="0" fontId="0" fillId="0" borderId="28" xfId="0" applyBorder="1"/>
    <xf numFmtId="0" fontId="0" fillId="0" borderId="30" xfId="0" applyBorder="1"/>
    <xf numFmtId="0" fontId="0" fillId="0" borderId="24" xfId="0" applyBorder="1" applyAlignment="1">
      <alignment horizontal="left"/>
    </xf>
    <xf numFmtId="0" fontId="5" fillId="0" borderId="25" xfId="0" applyFont="1" applyBorder="1" applyAlignment="1">
      <alignment horizontal="left"/>
    </xf>
    <xf numFmtId="3" fontId="0" fillId="0" borderId="19" xfId="0" applyNumberFormat="1" applyBorder="1"/>
    <xf numFmtId="3" fontId="0" fillId="0" borderId="29" xfId="0" applyNumberFormat="1" applyBorder="1"/>
    <xf numFmtId="0" fontId="0" fillId="5" borderId="0" xfId="0" applyFill="1" applyProtection="1">
      <protection locked="0"/>
    </xf>
    <xf numFmtId="0" fontId="5" fillId="0" borderId="0" xfId="1"/>
    <xf numFmtId="14" fontId="0" fillId="0" borderId="32" xfId="0" applyNumberFormat="1" applyBorder="1" applyProtection="1">
      <protection locked="0"/>
    </xf>
    <xf numFmtId="165" fontId="0" fillId="2" borderId="32" xfId="0" applyNumberFormat="1" applyFill="1" applyBorder="1" applyAlignment="1" applyProtection="1">
      <alignment wrapText="1"/>
      <protection locked="0"/>
    </xf>
    <xf numFmtId="0" fontId="12" fillId="0" borderId="0" xfId="0" applyFont="1" applyProtection="1">
      <protection hidden="1"/>
    </xf>
    <xf numFmtId="0" fontId="12" fillId="0" borderId="0" xfId="0" applyFont="1"/>
    <xf numFmtId="49" fontId="12" fillId="0" borderId="0" xfId="1" applyNumberFormat="1" applyFont="1" applyAlignment="1" applyProtection="1">
      <alignment vertical="top" wrapText="1"/>
      <protection locked="0"/>
    </xf>
    <xf numFmtId="0" fontId="12" fillId="0" borderId="0" xfId="0" applyFont="1" applyAlignment="1" applyProtection="1">
      <alignment horizontal="left" vertical="top"/>
      <protection hidden="1"/>
    </xf>
    <xf numFmtId="0" fontId="14" fillId="0" borderId="0" xfId="0" applyFont="1" applyProtection="1">
      <protection hidden="1"/>
    </xf>
    <xf numFmtId="0" fontId="15" fillId="0" borderId="0" xfId="0" applyFont="1" applyAlignment="1" applyProtection="1">
      <alignment horizontal="left" vertical="center" wrapText="1"/>
      <protection hidden="1"/>
    </xf>
    <xf numFmtId="0" fontId="12" fillId="0" borderId="32" xfId="0" applyFont="1" applyBorder="1" applyAlignment="1" applyProtection="1">
      <alignment horizontal="left" vertical="center" wrapText="1"/>
      <protection hidden="1"/>
    </xf>
    <xf numFmtId="164" fontId="12" fillId="0" borderId="32" xfId="0" applyNumberFormat="1" applyFont="1" applyBorder="1" applyProtection="1">
      <protection locked="0"/>
    </xf>
    <xf numFmtId="164" fontId="12" fillId="0" borderId="0" xfId="0" applyNumberFormat="1" applyFont="1" applyProtection="1">
      <protection locked="0"/>
    </xf>
    <xf numFmtId="0" fontId="12" fillId="0" borderId="0" xfId="0" applyFont="1" applyAlignment="1" applyProtection="1">
      <alignment horizontal="center"/>
      <protection locked="0"/>
    </xf>
    <xf numFmtId="0" fontId="12" fillId="0" borderId="0" xfId="0" applyFont="1" applyAlignment="1" applyProtection="1">
      <alignment vertical="center"/>
      <protection hidden="1"/>
    </xf>
    <xf numFmtId="0" fontId="12" fillId="0" borderId="0" xfId="0" applyFont="1" applyAlignment="1" applyProtection="1">
      <alignment vertical="center"/>
      <protection locked="0"/>
    </xf>
    <xf numFmtId="0" fontId="13" fillId="0" borderId="0" xfId="0" applyFont="1" applyProtection="1">
      <protection hidden="1"/>
    </xf>
    <xf numFmtId="0" fontId="12" fillId="0" borderId="39" xfId="0" applyFont="1" applyBorder="1" applyProtection="1">
      <protection hidden="1"/>
    </xf>
    <xf numFmtId="0" fontId="12" fillId="0" borderId="2" xfId="0" applyFont="1" applyBorder="1" applyAlignment="1" applyProtection="1">
      <alignment vertical="center"/>
      <protection hidden="1"/>
    </xf>
    <xf numFmtId="0" fontId="12" fillId="0" borderId="18" xfId="0" applyFont="1" applyBorder="1" applyAlignment="1" applyProtection="1">
      <alignment horizontal="center" vertical="center"/>
      <protection locked="0"/>
    </xf>
    <xf numFmtId="0" fontId="19" fillId="0" borderId="32" xfId="0" applyFont="1" applyBorder="1" applyProtection="1">
      <protection hidden="1"/>
    </xf>
    <xf numFmtId="3" fontId="12" fillId="0" borderId="2" xfId="0" applyNumberFormat="1" applyFont="1" applyBorder="1" applyAlignment="1" applyProtection="1">
      <alignment horizontal="left" vertical="center"/>
      <protection locked="0"/>
    </xf>
    <xf numFmtId="3" fontId="15" fillId="0" borderId="6" xfId="0" applyNumberFormat="1" applyFont="1" applyBorder="1" applyAlignment="1" applyProtection="1">
      <alignment horizontal="left" vertical="center"/>
      <protection locked="0"/>
    </xf>
    <xf numFmtId="3" fontId="12" fillId="0" borderId="0" xfId="0" applyNumberFormat="1" applyFont="1" applyAlignment="1" applyProtection="1">
      <alignment horizontal="left" vertical="center"/>
      <protection locked="0"/>
    </xf>
    <xf numFmtId="0" fontId="17" fillId="0" borderId="0" xfId="0" applyFont="1" applyAlignment="1" applyProtection="1">
      <alignment horizontal="left" vertical="center" wrapText="1"/>
      <protection hidden="1"/>
    </xf>
    <xf numFmtId="0" fontId="12" fillId="0" borderId="0" xfId="0" applyFont="1" applyAlignment="1" applyProtection="1">
      <alignment horizontal="center" vertical="center"/>
      <protection hidden="1"/>
    </xf>
    <xf numFmtId="0" fontId="12" fillId="0" borderId="0" xfId="0" applyFont="1" applyAlignment="1" applyProtection="1">
      <alignment horizontal="center" vertical="top" wrapText="1"/>
      <protection locked="0"/>
    </xf>
    <xf numFmtId="0" fontId="12" fillId="0" borderId="4" xfId="0" applyFont="1" applyBorder="1" applyProtection="1">
      <protection locked="0"/>
    </xf>
    <xf numFmtId="0" fontId="21" fillId="0" borderId="0" xfId="0" applyFont="1" applyAlignment="1" applyProtection="1">
      <alignment horizontal="left"/>
      <protection hidden="1"/>
    </xf>
    <xf numFmtId="0" fontId="15" fillId="0" borderId="2" xfId="0" applyFont="1" applyBorder="1" applyAlignment="1" applyProtection="1">
      <alignment horizontal="left" vertical="center"/>
      <protection hidden="1"/>
    </xf>
    <xf numFmtId="0" fontId="11" fillId="0" borderId="2" xfId="0" applyFont="1" applyBorder="1" applyAlignment="1" applyProtection="1">
      <alignment horizontal="left" vertical="center"/>
      <protection hidden="1"/>
    </xf>
    <xf numFmtId="0" fontId="12" fillId="0" borderId="13" xfId="0" applyFont="1" applyBorder="1" applyAlignment="1" applyProtection="1">
      <alignment vertical="center"/>
      <protection hidden="1"/>
    </xf>
    <xf numFmtId="0" fontId="22" fillId="6" borderId="0" xfId="0" applyFont="1" applyFill="1" applyProtection="1">
      <protection hidden="1"/>
    </xf>
    <xf numFmtId="0" fontId="12" fillId="6" borderId="0" xfId="0" applyFont="1" applyFill="1" applyProtection="1">
      <protection hidden="1"/>
    </xf>
    <xf numFmtId="0" fontId="24" fillId="6" borderId="19" xfId="0" applyFont="1" applyFill="1" applyBorder="1" applyProtection="1">
      <protection hidden="1"/>
    </xf>
    <xf numFmtId="0" fontId="23" fillId="6" borderId="35" xfId="0" applyFont="1" applyFill="1" applyBorder="1" applyProtection="1">
      <protection hidden="1"/>
    </xf>
    <xf numFmtId="0" fontId="23" fillId="6" borderId="38" xfId="0" applyFont="1" applyFill="1" applyBorder="1" applyProtection="1">
      <protection hidden="1"/>
    </xf>
    <xf numFmtId="0" fontId="23" fillId="6" borderId="32" xfId="0" applyFont="1" applyFill="1" applyBorder="1" applyAlignment="1" applyProtection="1">
      <alignment vertical="top"/>
      <protection locked="0"/>
    </xf>
    <xf numFmtId="0" fontId="23" fillId="0" borderId="0" xfId="0" applyFont="1" applyAlignment="1" applyProtection="1">
      <alignment vertical="center"/>
      <protection locked="0"/>
    </xf>
    <xf numFmtId="0" fontId="22" fillId="6" borderId="0" xfId="0" applyFont="1" applyFill="1" applyAlignment="1" applyProtection="1">
      <alignment vertical="center"/>
      <protection hidden="1"/>
    </xf>
    <xf numFmtId="0" fontId="24" fillId="6" borderId="31" xfId="0" applyFont="1" applyFill="1" applyBorder="1" applyAlignment="1" applyProtection="1">
      <alignment wrapText="1"/>
      <protection hidden="1"/>
    </xf>
    <xf numFmtId="0" fontId="24" fillId="6" borderId="32" xfId="0" applyFont="1" applyFill="1" applyBorder="1" applyAlignment="1" applyProtection="1">
      <alignment wrapText="1"/>
      <protection hidden="1"/>
    </xf>
    <xf numFmtId="0" fontId="24" fillId="6" borderId="1" xfId="0" applyFont="1" applyFill="1" applyBorder="1" applyAlignment="1" applyProtection="1">
      <alignment wrapText="1"/>
      <protection hidden="1"/>
    </xf>
    <xf numFmtId="0" fontId="23" fillId="6" borderId="32" xfId="0" applyFont="1" applyFill="1" applyBorder="1" applyAlignment="1" applyProtection="1">
      <alignment wrapText="1"/>
      <protection hidden="1"/>
    </xf>
    <xf numFmtId="0" fontId="23" fillId="6" borderId="17" xfId="0" applyFont="1" applyFill="1" applyBorder="1" applyAlignment="1" applyProtection="1">
      <alignment vertical="center"/>
      <protection hidden="1"/>
    </xf>
    <xf numFmtId="0" fontId="12" fillId="0" borderId="4" xfId="0" applyFont="1" applyBorder="1" applyAlignment="1" applyProtection="1">
      <alignment vertical="center"/>
      <protection locked="0"/>
    </xf>
    <xf numFmtId="0" fontId="27" fillId="6" borderId="8" xfId="0" applyFont="1" applyFill="1" applyBorder="1" applyAlignment="1" applyProtection="1">
      <alignment vertical="center"/>
      <protection hidden="1"/>
    </xf>
    <xf numFmtId="0" fontId="27" fillId="6" borderId="17" xfId="0" applyFont="1" applyFill="1" applyBorder="1" applyAlignment="1" applyProtection="1">
      <alignment vertical="center"/>
      <protection hidden="1"/>
    </xf>
    <xf numFmtId="0" fontId="17" fillId="0" borderId="32" xfId="0" applyFont="1" applyBorder="1" applyAlignment="1" applyProtection="1">
      <alignment horizontal="center" wrapText="1"/>
      <protection hidden="1"/>
    </xf>
    <xf numFmtId="0" fontId="12" fillId="0" borderId="39" xfId="0" applyFont="1" applyBorder="1" applyAlignment="1" applyProtection="1">
      <alignment wrapText="1"/>
      <protection hidden="1"/>
    </xf>
    <xf numFmtId="0" fontId="12" fillId="0" borderId="2" xfId="0" applyFont="1" applyBorder="1" applyAlignment="1" applyProtection="1">
      <alignment wrapText="1"/>
      <protection hidden="1"/>
    </xf>
    <xf numFmtId="3" fontId="12" fillId="0" borderId="2" xfId="0" applyNumberFormat="1" applyFont="1" applyBorder="1" applyAlignment="1" applyProtection="1">
      <alignment vertical="center"/>
      <protection locked="0"/>
    </xf>
    <xf numFmtId="0" fontId="12" fillId="0" borderId="32" xfId="0" applyFont="1" applyBorder="1" applyAlignment="1" applyProtection="1">
      <alignment horizontal="center"/>
      <protection locked="0"/>
    </xf>
    <xf numFmtId="0" fontId="11" fillId="0" borderId="0" xfId="0" applyFont="1" applyAlignment="1" applyProtection="1">
      <alignment horizontal="left"/>
      <protection hidden="1"/>
    </xf>
    <xf numFmtId="0" fontId="13" fillId="0" borderId="0" xfId="0" applyFont="1" applyAlignment="1" applyProtection="1">
      <alignment horizontal="left" wrapText="1"/>
      <protection hidden="1"/>
    </xf>
    <xf numFmtId="0" fontId="23" fillId="6" borderId="0" xfId="0" applyFont="1" applyFill="1" applyAlignment="1" applyProtection="1">
      <alignment horizontal="center" vertical="center"/>
      <protection hidden="1"/>
    </xf>
    <xf numFmtId="0" fontId="23" fillId="6" borderId="5" xfId="0" applyFont="1" applyFill="1" applyBorder="1" applyAlignment="1" applyProtection="1">
      <alignment horizontal="center" vertical="center"/>
      <protection hidden="1"/>
    </xf>
    <xf numFmtId="0" fontId="22" fillId="6" borderId="0" xfId="0" applyFont="1" applyFill="1" applyAlignment="1" applyProtection="1">
      <alignment horizontal="left" vertical="center"/>
      <protection hidden="1"/>
    </xf>
    <xf numFmtId="0" fontId="22" fillId="6" borderId="5" xfId="0" applyFont="1" applyFill="1" applyBorder="1" applyAlignment="1" applyProtection="1">
      <alignment horizontal="left" vertical="center"/>
      <protection hidden="1"/>
    </xf>
    <xf numFmtId="0" fontId="12" fillId="0" borderId="31" xfId="0" applyFont="1" applyBorder="1" applyProtection="1">
      <protection locked="0"/>
    </xf>
    <xf numFmtId="0" fontId="12" fillId="0" borderId="33" xfId="0" applyFont="1" applyBorder="1" applyProtection="1">
      <protection locked="0"/>
    </xf>
    <xf numFmtId="0" fontId="5" fillId="0" borderId="0" xfId="0" applyFont="1" applyAlignment="1" applyProtection="1">
      <alignment horizontal="center"/>
      <protection locked="0"/>
    </xf>
    <xf numFmtId="0" fontId="23" fillId="6" borderId="0" xfId="0" applyFont="1" applyFill="1" applyProtection="1">
      <protection hidden="1"/>
    </xf>
    <xf numFmtId="0" fontId="23" fillId="6" borderId="5" xfId="0" applyFont="1" applyFill="1" applyBorder="1" applyProtection="1">
      <protection hidden="1"/>
    </xf>
    <xf numFmtId="0" fontId="22" fillId="6" borderId="0" xfId="0" applyFont="1" applyFill="1" applyAlignment="1" applyProtection="1">
      <alignment horizontal="left"/>
      <protection hidden="1"/>
    </xf>
    <xf numFmtId="0" fontId="22" fillId="6" borderId="5" xfId="0" applyFont="1" applyFill="1" applyBorder="1" applyAlignment="1" applyProtection="1">
      <alignment horizontal="left"/>
      <protection hidden="1"/>
    </xf>
    <xf numFmtId="0" fontId="15" fillId="0" borderId="0" xfId="0" applyFont="1" applyProtection="1">
      <protection hidden="1"/>
    </xf>
    <xf numFmtId="0" fontId="11" fillId="0" borderId="31" xfId="0" applyFont="1" applyBorder="1" applyAlignment="1" applyProtection="1">
      <alignment horizontal="left" vertical="center"/>
      <protection locked="0"/>
    </xf>
    <xf numFmtId="0" fontId="11" fillId="0" borderId="33" xfId="0" applyFont="1" applyBorder="1" applyAlignment="1" applyProtection="1">
      <alignment horizontal="left" vertical="center"/>
      <protection locked="0"/>
    </xf>
    <xf numFmtId="0" fontId="23" fillId="6" borderId="0" xfId="0" applyFont="1" applyFill="1" applyAlignment="1" applyProtection="1">
      <alignment horizontal="center" vertical="center" wrapText="1"/>
      <protection hidden="1"/>
    </xf>
    <xf numFmtId="0" fontId="23" fillId="6" borderId="5" xfId="0" applyFont="1" applyFill="1" applyBorder="1" applyAlignment="1" applyProtection="1">
      <alignment horizontal="center" vertical="center" wrapText="1"/>
      <protection hidden="1"/>
    </xf>
    <xf numFmtId="0" fontId="12" fillId="0" borderId="32" xfId="0" applyFont="1" applyBorder="1" applyAlignment="1" applyProtection="1">
      <alignment horizontal="center"/>
      <protection locked="0"/>
    </xf>
    <xf numFmtId="0" fontId="20" fillId="0" borderId="0" xfId="0" applyFont="1" applyAlignment="1" applyProtection="1">
      <alignment horizontal="left" vertical="top" wrapText="1"/>
      <protection hidden="1"/>
    </xf>
    <xf numFmtId="0" fontId="24" fillId="6" borderId="32" xfId="0" applyFont="1" applyFill="1" applyBorder="1" applyAlignment="1" applyProtection="1">
      <alignment horizontal="center" wrapText="1"/>
      <protection hidden="1"/>
    </xf>
    <xf numFmtId="0" fontId="17" fillId="0" borderId="2" xfId="0" applyFont="1" applyBorder="1" applyAlignment="1" applyProtection="1">
      <alignment horizontal="left" wrapText="1"/>
      <protection hidden="1"/>
    </xf>
    <xf numFmtId="0" fontId="10" fillId="0" borderId="0" xfId="0" applyFont="1" applyAlignment="1" applyProtection="1">
      <alignment horizontal="center" vertical="center"/>
      <protection hidden="1"/>
    </xf>
    <xf numFmtId="0" fontId="14" fillId="0" borderId="31" xfId="0" applyFont="1" applyBorder="1" applyAlignment="1" applyProtection="1">
      <alignment horizontal="center"/>
      <protection locked="0"/>
    </xf>
    <xf numFmtId="0" fontId="14" fillId="0" borderId="33" xfId="0" applyFont="1" applyBorder="1" applyAlignment="1" applyProtection="1">
      <alignment horizontal="center"/>
      <protection locked="0"/>
    </xf>
    <xf numFmtId="0" fontId="12" fillId="0" borderId="35"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166" fontId="11" fillId="0" borderId="0" xfId="0" applyNumberFormat="1" applyFont="1" applyAlignment="1" applyProtection="1">
      <alignment horizontal="center" vertical="center"/>
      <protection locked="0"/>
    </xf>
    <xf numFmtId="0" fontId="23" fillId="6" borderId="31" xfId="0" applyFont="1" applyFill="1" applyBorder="1" applyAlignment="1" applyProtection="1">
      <alignment horizontal="center" vertical="center"/>
      <protection hidden="1"/>
    </xf>
    <xf numFmtId="0" fontId="23" fillId="6" borderId="1" xfId="0" applyFont="1" applyFill="1" applyBorder="1" applyAlignment="1" applyProtection="1">
      <alignment horizontal="center" vertical="center"/>
      <protection hidden="1"/>
    </xf>
    <xf numFmtId="0" fontId="22" fillId="6" borderId="0" xfId="0" applyFont="1" applyFill="1" applyAlignment="1" applyProtection="1">
      <alignment horizontal="left" vertical="center" wrapText="1"/>
      <protection hidden="1"/>
    </xf>
    <xf numFmtId="0" fontId="18" fillId="0" borderId="32" xfId="0" applyFont="1" applyBorder="1" applyAlignment="1" applyProtection="1">
      <alignment horizontal="center" vertical="top" wrapText="1"/>
      <protection locked="0"/>
    </xf>
    <xf numFmtId="3" fontId="23" fillId="6" borderId="32" xfId="0" applyNumberFormat="1" applyFont="1" applyFill="1" applyBorder="1" applyAlignment="1" applyProtection="1">
      <alignment horizontal="center" vertical="center"/>
      <protection locked="0"/>
    </xf>
    <xf numFmtId="3" fontId="12" fillId="0" borderId="32" xfId="0" applyNumberFormat="1" applyFont="1" applyBorder="1" applyAlignment="1" applyProtection="1">
      <alignment horizontal="center" vertical="center"/>
      <protection locked="0"/>
    </xf>
    <xf numFmtId="0" fontId="25" fillId="6" borderId="8" xfId="0" applyFont="1" applyFill="1" applyBorder="1" applyAlignment="1" applyProtection="1">
      <alignment horizontal="center"/>
      <protection hidden="1"/>
    </xf>
    <xf numFmtId="0" fontId="25" fillId="6" borderId="12" xfId="0" applyFont="1" applyFill="1" applyBorder="1" applyAlignment="1" applyProtection="1">
      <alignment horizontal="center"/>
      <protection hidden="1"/>
    </xf>
    <xf numFmtId="0" fontId="12" fillId="0" borderId="31" xfId="0" applyFont="1" applyBorder="1" applyAlignment="1" applyProtection="1">
      <alignment horizontal="left" vertical="top"/>
      <protection locked="0"/>
    </xf>
    <xf numFmtId="0" fontId="12" fillId="0" borderId="33" xfId="0" applyFont="1" applyBorder="1" applyAlignment="1" applyProtection="1">
      <alignment horizontal="left" vertical="top"/>
      <protection locked="0"/>
    </xf>
    <xf numFmtId="0" fontId="9" fillId="0" borderId="31" xfId="12" applyFill="1" applyBorder="1" applyAlignment="1" applyProtection="1">
      <alignment horizontal="left" vertical="top"/>
      <protection locked="0"/>
    </xf>
    <xf numFmtId="1" fontId="12" fillId="0" borderId="31" xfId="0" applyNumberFormat="1" applyFont="1" applyBorder="1" applyAlignment="1" applyProtection="1">
      <alignment horizontal="left"/>
      <protection locked="0"/>
    </xf>
    <xf numFmtId="1" fontId="12" fillId="0" borderId="33" xfId="0" applyNumberFormat="1" applyFont="1" applyBorder="1" applyAlignment="1" applyProtection="1">
      <alignment horizontal="left"/>
      <protection locked="0"/>
    </xf>
    <xf numFmtId="0" fontId="22" fillId="6" borderId="2" xfId="0" applyFont="1" applyFill="1" applyBorder="1" applyAlignment="1" applyProtection="1">
      <alignment horizontal="left"/>
      <protection hidden="1"/>
    </xf>
    <xf numFmtId="0" fontId="12" fillId="0" borderId="35" xfId="0" applyFont="1" applyBorder="1" applyAlignment="1" applyProtection="1">
      <alignment horizontal="center" vertical="top" wrapText="1"/>
      <protection locked="0"/>
    </xf>
    <xf numFmtId="0" fontId="12" fillId="0" borderId="39" xfId="0" applyFont="1" applyBorder="1" applyAlignment="1" applyProtection="1">
      <alignment horizontal="center" vertical="top" wrapText="1"/>
      <protection locked="0"/>
    </xf>
    <xf numFmtId="0" fontId="12" fillId="0" borderId="3" xfId="0" applyFont="1" applyBorder="1" applyAlignment="1" applyProtection="1">
      <alignment horizontal="center" vertical="top" wrapText="1"/>
      <protection locked="0"/>
    </xf>
    <xf numFmtId="0" fontId="12" fillId="0" borderId="2" xfId="0" applyFont="1" applyBorder="1" applyAlignment="1" applyProtection="1">
      <alignment horizontal="center" vertical="top" wrapText="1"/>
      <protection locked="0"/>
    </xf>
    <xf numFmtId="0" fontId="9" fillId="0" borderId="31" xfId="12" applyFill="1" applyBorder="1" applyAlignment="1" applyProtection="1">
      <protection locked="0"/>
    </xf>
    <xf numFmtId="0" fontId="9" fillId="0" borderId="31" xfId="12" applyBorder="1" applyAlignment="1" applyProtection="1">
      <alignment horizontal="left" vertical="top"/>
      <protection locked="0"/>
    </xf>
    <xf numFmtId="1" fontId="12" fillId="0" borderId="31" xfId="0" applyNumberFormat="1" applyFont="1" applyBorder="1" applyAlignment="1" applyProtection="1">
      <alignment horizontal="left" vertical="top"/>
      <protection locked="0"/>
    </xf>
    <xf numFmtId="1" fontId="12" fillId="0" borderId="33" xfId="0" applyNumberFormat="1" applyFont="1" applyBorder="1" applyAlignment="1" applyProtection="1">
      <alignment horizontal="left" vertical="top"/>
      <protection locked="0"/>
    </xf>
    <xf numFmtId="0" fontId="23" fillId="6" borderId="9" xfId="0" applyFont="1" applyFill="1" applyBorder="1" applyAlignment="1" applyProtection="1">
      <alignment horizontal="center" vertical="top"/>
      <protection hidden="1"/>
    </xf>
    <xf numFmtId="0" fontId="23" fillId="6" borderId="36" xfId="0" applyFont="1" applyFill="1" applyBorder="1" applyAlignment="1" applyProtection="1">
      <alignment horizontal="center" vertical="top"/>
      <protection hidden="1"/>
    </xf>
    <xf numFmtId="0" fontId="12" fillId="0" borderId="14" xfId="0" applyFont="1" applyBorder="1" applyAlignment="1" applyProtection="1">
      <alignment vertical="top"/>
      <protection locked="0"/>
    </xf>
    <xf numFmtId="0" fontId="12" fillId="0" borderId="37" xfId="0" applyFont="1" applyBorder="1" applyAlignment="1" applyProtection="1">
      <alignment vertical="top"/>
      <protection locked="0"/>
    </xf>
    <xf numFmtId="0" fontId="23" fillId="6" borderId="32" xfId="0" applyFont="1" applyFill="1" applyBorder="1" applyAlignment="1" applyProtection="1">
      <alignment horizontal="center" vertical="center"/>
      <protection hidden="1"/>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26" fillId="0" borderId="35" xfId="0" applyFont="1" applyBorder="1" applyAlignment="1" applyProtection="1">
      <alignment horizontal="left" vertical="top" wrapText="1"/>
      <protection hidden="1"/>
    </xf>
    <xf numFmtId="0" fontId="18" fillId="0" borderId="39" xfId="0" applyFont="1" applyBorder="1" applyAlignment="1" applyProtection="1">
      <alignment horizontal="left" vertical="top" wrapText="1"/>
      <protection hidden="1"/>
    </xf>
    <xf numFmtId="0" fontId="18" fillId="0" borderId="38" xfId="0" applyFont="1" applyBorder="1" applyAlignment="1" applyProtection="1">
      <alignment horizontal="left" vertical="top" wrapText="1"/>
      <protection hidden="1"/>
    </xf>
    <xf numFmtId="0" fontId="18" fillId="0" borderId="3" xfId="0" applyFont="1" applyBorder="1" applyAlignment="1" applyProtection="1">
      <alignment horizontal="left" vertical="top" wrapText="1"/>
      <protection hidden="1"/>
    </xf>
    <xf numFmtId="0" fontId="18" fillId="0" borderId="2" xfId="0" applyFont="1" applyBorder="1" applyAlignment="1" applyProtection="1">
      <alignment horizontal="left" vertical="top" wrapText="1"/>
      <protection hidden="1"/>
    </xf>
    <xf numFmtId="0" fontId="18" fillId="0" borderId="7" xfId="0" applyFont="1" applyBorder="1" applyAlignment="1" applyProtection="1">
      <alignment horizontal="left" vertical="top" wrapText="1"/>
      <protection hidden="1"/>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0" xfId="0" applyFont="1" applyBorder="1" applyAlignment="1" applyProtection="1">
      <alignment horizontal="center" vertical="center" wrapText="1"/>
      <protection locked="0"/>
    </xf>
    <xf numFmtId="0" fontId="12" fillId="0" borderId="41"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23" fillId="6" borderId="39" xfId="0" applyFont="1" applyFill="1" applyBorder="1" applyAlignment="1" applyProtection="1">
      <alignment vertical="center"/>
      <protection locked="0"/>
    </xf>
    <xf numFmtId="0" fontId="23" fillId="6" borderId="0" xfId="0" applyFont="1" applyFill="1" applyAlignment="1" applyProtection="1">
      <alignment vertical="center"/>
      <protection locked="0"/>
    </xf>
    <xf numFmtId="0" fontId="12" fillId="0" borderId="31" xfId="0" applyFont="1" applyBorder="1" applyAlignment="1" applyProtection="1">
      <alignment horizontal="center" vertical="center" wrapText="1"/>
      <protection hidden="1"/>
    </xf>
    <xf numFmtId="0" fontId="12" fillId="0" borderId="33"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38" xfId="0" applyFont="1" applyBorder="1" applyAlignment="1" applyProtection="1">
      <alignment horizontal="center" vertical="top" wrapText="1"/>
      <protection locked="0"/>
    </xf>
    <xf numFmtId="0" fontId="12" fillId="0" borderId="7" xfId="0" applyFont="1" applyBorder="1" applyAlignment="1" applyProtection="1">
      <alignment horizontal="center" vertical="top" wrapText="1"/>
      <protection locked="0"/>
    </xf>
    <xf numFmtId="0" fontId="12" fillId="0" borderId="35" xfId="0" applyFont="1" applyBorder="1" applyAlignment="1" applyProtection="1">
      <alignment horizontal="center" vertical="center" wrapText="1"/>
      <protection hidden="1"/>
    </xf>
    <xf numFmtId="0" fontId="12" fillId="0" borderId="39"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0" fontId="24" fillId="6" borderId="35" xfId="0" applyFont="1" applyFill="1" applyBorder="1" applyAlignment="1" applyProtection="1">
      <alignment horizontal="left" vertical="top" wrapText="1"/>
      <protection hidden="1"/>
    </xf>
    <xf numFmtId="0" fontId="24" fillId="6" borderId="38" xfId="0" applyFont="1" applyFill="1" applyBorder="1" applyAlignment="1" applyProtection="1">
      <alignment horizontal="left" vertical="top" wrapText="1"/>
      <protection hidden="1"/>
    </xf>
    <xf numFmtId="0" fontId="24" fillId="6" borderId="3" xfId="0" applyFont="1" applyFill="1" applyBorder="1" applyAlignment="1" applyProtection="1">
      <alignment horizontal="left" vertical="top" wrapText="1"/>
      <protection hidden="1"/>
    </xf>
    <xf numFmtId="0" fontId="24" fillId="6" borderId="7" xfId="0" applyFont="1" applyFill="1" applyBorder="1" applyAlignment="1" applyProtection="1">
      <alignment horizontal="left" vertical="top" wrapText="1"/>
      <protection hidden="1"/>
    </xf>
    <xf numFmtId="49" fontId="13" fillId="0" borderId="22" xfId="1" applyNumberFormat="1" applyFont="1" applyBorder="1" applyAlignment="1" applyProtection="1">
      <alignment horizontal="center" wrapText="1"/>
      <protection locked="0"/>
    </xf>
    <xf numFmtId="49" fontId="13" fillId="0" borderId="0" xfId="1" applyNumberFormat="1" applyFont="1" applyAlignment="1" applyProtection="1">
      <alignment horizontal="center" wrapText="1"/>
      <protection locked="0"/>
    </xf>
    <xf numFmtId="49" fontId="10" fillId="0" borderId="20" xfId="1" applyNumberFormat="1" applyFont="1" applyBorder="1" applyAlignment="1">
      <alignment horizontal="center" vertical="center"/>
    </xf>
    <xf numFmtId="49" fontId="10" fillId="0" borderId="21" xfId="1" applyNumberFormat="1" applyFont="1" applyBorder="1" applyAlignment="1">
      <alignment horizontal="center" vertical="center"/>
    </xf>
    <xf numFmtId="49" fontId="12" fillId="0" borderId="22" xfId="1" applyNumberFormat="1" applyFont="1" applyBorder="1" applyAlignment="1" applyProtection="1">
      <alignment horizontal="left" vertical="top" wrapText="1"/>
      <protection locked="0"/>
    </xf>
    <xf numFmtId="49" fontId="12" fillId="0" borderId="0" xfId="1" applyNumberFormat="1" applyFont="1" applyAlignment="1" applyProtection="1">
      <alignment horizontal="left" vertical="top" wrapText="1"/>
      <protection locked="0"/>
    </xf>
    <xf numFmtId="0" fontId="13" fillId="0" borderId="31" xfId="0" applyFont="1" applyBorder="1" applyAlignment="1" applyProtection="1">
      <alignment horizontal="left"/>
      <protection hidden="1"/>
    </xf>
    <xf numFmtId="0" fontId="13" fillId="0" borderId="33" xfId="0" applyFont="1" applyBorder="1" applyAlignment="1" applyProtection="1">
      <alignment horizontal="left"/>
      <protection hidden="1"/>
    </xf>
    <xf numFmtId="0" fontId="13" fillId="0" borderId="1" xfId="0" applyFont="1" applyBorder="1" applyAlignment="1" applyProtection="1">
      <alignment horizontal="left"/>
      <protection hidden="1"/>
    </xf>
    <xf numFmtId="3" fontId="12" fillId="0" borderId="31" xfId="0" applyNumberFormat="1" applyFont="1" applyBorder="1" applyAlignment="1" applyProtection="1">
      <alignment horizontal="center" vertical="center"/>
      <protection locked="0"/>
    </xf>
    <xf numFmtId="3" fontId="12" fillId="0" borderId="1" xfId="0" applyNumberFormat="1" applyFont="1" applyBorder="1" applyAlignment="1" applyProtection="1">
      <alignment horizontal="center" vertical="center"/>
      <protection locked="0"/>
    </xf>
    <xf numFmtId="0" fontId="24" fillId="6" borderId="35" xfId="0" applyFont="1" applyFill="1" applyBorder="1" applyAlignment="1" applyProtection="1">
      <alignment horizontal="left" vertical="center"/>
      <protection hidden="1"/>
    </xf>
    <xf numFmtId="0" fontId="24" fillId="6" borderId="39" xfId="0" applyFont="1" applyFill="1" applyBorder="1" applyAlignment="1" applyProtection="1">
      <alignment horizontal="left" vertical="center"/>
      <protection hidden="1"/>
    </xf>
    <xf numFmtId="0" fontId="6" fillId="0" borderId="0" xfId="0" applyFont="1" applyAlignment="1" applyProtection="1">
      <alignment horizontal="left"/>
      <protection locked="0"/>
    </xf>
    <xf numFmtId="0" fontId="12" fillId="0" borderId="31" xfId="0" applyFont="1" applyBorder="1" applyAlignment="1" applyProtection="1">
      <alignment horizontal="left" vertical="center"/>
      <protection hidden="1"/>
    </xf>
    <xf numFmtId="0" fontId="12" fillId="0" borderId="33" xfId="0" applyFont="1" applyBorder="1" applyAlignment="1" applyProtection="1">
      <alignment horizontal="left" vertical="center"/>
      <protection hidden="1"/>
    </xf>
    <xf numFmtId="0" fontId="12" fillId="0" borderId="15" xfId="0" applyFont="1" applyBorder="1" applyAlignment="1" applyProtection="1">
      <alignment horizontal="left" vertical="center"/>
      <protection hidden="1"/>
    </xf>
    <xf numFmtId="0" fontId="23" fillId="6" borderId="35" xfId="0" applyFont="1" applyFill="1" applyBorder="1" applyAlignment="1" applyProtection="1">
      <alignment horizontal="center"/>
      <protection hidden="1"/>
    </xf>
    <xf numFmtId="0" fontId="23" fillId="6" borderId="39" xfId="0" applyFont="1" applyFill="1" applyBorder="1" applyAlignment="1" applyProtection="1">
      <alignment horizontal="center"/>
      <protection hidden="1"/>
    </xf>
    <xf numFmtId="0" fontId="23" fillId="6" borderId="38" xfId="0" applyFont="1" applyFill="1" applyBorder="1" applyAlignment="1" applyProtection="1">
      <alignment horizontal="center"/>
      <protection hidden="1"/>
    </xf>
    <xf numFmtId="0" fontId="12" fillId="0" borderId="3" xfId="0" applyFont="1" applyBorder="1" applyAlignment="1" applyProtection="1">
      <alignment horizontal="center"/>
      <protection hidden="1"/>
    </xf>
    <xf numFmtId="0" fontId="12" fillId="0" borderId="2" xfId="0" applyFont="1" applyBorder="1" applyAlignment="1" applyProtection="1">
      <alignment horizontal="center"/>
      <protection hidden="1"/>
    </xf>
    <xf numFmtId="0" fontId="12" fillId="0" borderId="7" xfId="0" applyFont="1" applyBorder="1" applyAlignment="1" applyProtection="1">
      <alignment horizontal="center"/>
      <protection hidden="1"/>
    </xf>
    <xf numFmtId="0" fontId="23" fillId="6" borderId="32" xfId="0" applyFont="1" applyFill="1" applyBorder="1" applyAlignment="1" applyProtection="1">
      <alignment vertical="top" wrapText="1"/>
      <protection hidden="1"/>
    </xf>
    <xf numFmtId="0" fontId="11" fillId="0" borderId="16"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165" fontId="12" fillId="0" borderId="32" xfId="0" applyNumberFormat="1" applyFont="1" applyBorder="1" applyAlignment="1" applyProtection="1">
      <alignment horizontal="center"/>
      <protection locked="0"/>
    </xf>
    <xf numFmtId="0" fontId="9" fillId="0" borderId="33" xfId="12"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1"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12" fillId="0" borderId="32"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1" fillId="0" borderId="0" xfId="0" applyFont="1" applyAlignment="1" applyProtection="1">
      <alignment horizontal="left"/>
      <protection hidden="1"/>
    </xf>
    <xf numFmtId="0" fontId="24" fillId="6" borderId="31" xfId="0" applyFont="1" applyFill="1" applyBorder="1" applyAlignment="1" applyProtection="1">
      <alignment horizontal="center" wrapText="1"/>
      <protection hidden="1"/>
    </xf>
    <xf numFmtId="0" fontId="24" fillId="6" borderId="1" xfId="0" applyFont="1" applyFill="1" applyBorder="1" applyAlignment="1" applyProtection="1">
      <alignment horizontal="center" wrapText="1"/>
      <protection hidden="1"/>
    </xf>
    <xf numFmtId="0" fontId="17" fillId="0" borderId="34" xfId="0" applyFont="1" applyBorder="1" applyAlignment="1" applyProtection="1">
      <alignment horizontal="center" wrapText="1"/>
      <protection locked="0"/>
    </xf>
    <xf numFmtId="0" fontId="17" fillId="0" borderId="4" xfId="0" applyFont="1" applyBorder="1" applyAlignment="1" applyProtection="1">
      <alignment horizontal="center" wrapText="1"/>
      <protection locked="0"/>
    </xf>
    <xf numFmtId="0" fontId="9" fillId="0" borderId="1" xfId="12" applyFill="1" applyBorder="1" applyAlignment="1" applyProtection="1">
      <alignment horizontal="center" vertical="center"/>
      <protection locked="0"/>
    </xf>
  </cellXfs>
  <cellStyles count="13">
    <cellStyle name="Comma 2" xfId="2" xr:uid="{00000000-0005-0000-0000-000001000000}"/>
    <cellStyle name="Comma 2 2" xfId="7" xr:uid="{00000000-0005-0000-0000-000001000000}"/>
    <cellStyle name="Comma 3" xfId="6" xr:uid="{00000000-0005-0000-0000-000035000000}"/>
    <cellStyle name="Currency 2" xfId="8" xr:uid="{00000000-0005-0000-0000-000037000000}"/>
    <cellStyle name="Hyperlink" xfId="12" builtinId="8"/>
    <cellStyle name="Neutral 2" xfId="3" xr:uid="{00000000-0005-0000-0000-000004000000}"/>
    <cellStyle name="Normal" xfId="0" builtinId="0"/>
    <cellStyle name="Normal 2" xfId="1" xr:uid="{00000000-0005-0000-0000-000006000000}"/>
    <cellStyle name="Normal 3" xfId="4" xr:uid="{00000000-0005-0000-0000-000007000000}"/>
    <cellStyle name="Normal 3 2" xfId="5" xr:uid="{00000000-0005-0000-0000-000008000000}"/>
    <cellStyle name="Normal 3 2 2" xfId="11" xr:uid="{00000000-0005-0000-0000-000008000000}"/>
    <cellStyle name="Normal 3 3" xfId="10" xr:uid="{00000000-0005-0000-0000-000007000000}"/>
    <cellStyle name="Percent 2" xfId="9" xr:uid="{00000000-0005-0000-0000-00003A000000}"/>
  </cellStyles>
  <dxfs count="13">
    <dxf>
      <fill>
        <patternFill>
          <bgColor rgb="FFFFFFCC"/>
        </patternFill>
      </fill>
    </dxf>
    <dxf>
      <fill>
        <patternFill>
          <bgColor rgb="FFFFFFCC"/>
        </patternFill>
      </fill>
    </dxf>
    <dxf>
      <font>
        <strike val="0"/>
        <color theme="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ill>
        <patternFill>
          <bgColor rgb="FFFFFFCC"/>
        </patternFill>
      </fill>
    </dxf>
    <dxf>
      <fill>
        <patternFill>
          <bgColor rgb="FFFFFFCC"/>
        </patternFill>
      </fill>
    </dxf>
    <dxf>
      <font>
        <strike val="0"/>
      </font>
      <fill>
        <patternFill>
          <bgColor rgb="FFFFFFFF"/>
        </patternFill>
      </fill>
    </dxf>
    <dxf>
      <fill>
        <patternFill>
          <bgColor rgb="FFFFFFFF"/>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mruColors>
      <color rgb="FF000037"/>
      <color rgb="FFFFFFFF"/>
      <color rgb="FFFDF100"/>
      <color rgb="FF080808"/>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388775</xdr:colOff>
      <xdr:row>0</xdr:row>
      <xdr:rowOff>132183</xdr:rowOff>
    </xdr:from>
    <xdr:to>
      <xdr:col>6</xdr:col>
      <xdr:colOff>1059673</xdr:colOff>
      <xdr:row>4</xdr:row>
      <xdr:rowOff>273248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278224" y="132183"/>
          <a:ext cx="4850947" cy="12017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gabriel.loureiro@yahoo.com.br" TargetMode="External"/><Relationship Id="rId3" Type="http://schemas.openxmlformats.org/officeDocument/2006/relationships/hyperlink" Target="http://www.costadoriohotel.com.br/" TargetMode="External"/><Relationship Id="rId7" Type="http://schemas.openxmlformats.org/officeDocument/2006/relationships/hyperlink" Target="mailto:emsarenapnz@gmail.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emsarenapnz@gmail.com" TargetMode="External"/><Relationship Id="rId5" Type="http://schemas.openxmlformats.org/officeDocument/2006/relationships/hyperlink" Target="mailto:pernambucanadetenis@gmail.com" TargetMode="External"/><Relationship Id="rId10" Type="http://schemas.openxmlformats.org/officeDocument/2006/relationships/drawing" Target="../drawings/drawing1.xml"/><Relationship Id="rId4" Type="http://schemas.openxmlformats.org/officeDocument/2006/relationships/hyperlink" Target="mailto:beachtennis@cbtenis.com.br" TargetMode="External"/><Relationship Id="rId9"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89"/>
  <sheetViews>
    <sheetView tabSelected="1" view="pageBreakPreview" topLeftCell="A61" zoomScaleNormal="100" zoomScaleSheetLayoutView="100" workbookViewId="0">
      <selection activeCell="B83" sqref="B83:E83"/>
    </sheetView>
  </sheetViews>
  <sheetFormatPr defaultColWidth="9.1796875" defaultRowHeight="12.5"/>
  <cols>
    <col min="1" max="1" width="15" style="1" customWidth="1"/>
    <col min="2" max="2" width="11.7265625" style="1" customWidth="1"/>
    <col min="3" max="3" width="11.81640625" style="1" customWidth="1"/>
    <col min="4" max="4" width="15.7265625" style="1" customWidth="1"/>
    <col min="5" max="5" width="18.1796875" style="1" customWidth="1"/>
    <col min="6" max="6" width="13.453125" style="1" customWidth="1"/>
    <col min="7" max="7" width="16.26953125" style="1" customWidth="1"/>
    <col min="8" max="8" width="12.7265625" style="1" customWidth="1"/>
    <col min="9" max="9" width="6.453125" style="1" customWidth="1"/>
    <col min="10" max="10" width="6.1796875" style="1" customWidth="1"/>
    <col min="11" max="11" width="5.81640625" style="1" customWidth="1"/>
    <col min="12" max="12" width="27.1796875" style="1" hidden="1" customWidth="1"/>
    <col min="13" max="13" width="23.453125" style="1" hidden="1" customWidth="1"/>
    <col min="14" max="14" width="13" style="1" hidden="1" customWidth="1"/>
    <col min="15" max="15" width="15.1796875" style="1" hidden="1" customWidth="1"/>
    <col min="16" max="16" width="10.81640625" style="1" hidden="1" customWidth="1"/>
    <col min="17" max="17" width="11.26953125" style="1" hidden="1" customWidth="1"/>
    <col min="18" max="18" width="9.1796875" style="1" hidden="1" customWidth="1"/>
    <col min="19" max="19" width="11.54296875" style="1" hidden="1" customWidth="1"/>
    <col min="20" max="27" width="9.1796875" style="1" hidden="1" customWidth="1"/>
    <col min="28" max="28" width="21.1796875" style="1" hidden="1" customWidth="1"/>
    <col min="29" max="29" width="12.54296875" style="1" hidden="1" customWidth="1"/>
    <col min="30" max="30" width="4.1796875" style="1" customWidth="1"/>
    <col min="31" max="41" width="9.1796875" style="1" customWidth="1"/>
    <col min="42" max="16384" width="9.1796875" style="1"/>
  </cols>
  <sheetData>
    <row r="1" spans="1:13">
      <c r="A1" s="3"/>
      <c r="B1" s="3"/>
      <c r="C1" s="3"/>
      <c r="D1" s="3"/>
      <c r="E1" s="3"/>
      <c r="F1" s="3"/>
      <c r="G1" s="3"/>
      <c r="H1" s="3"/>
      <c r="I1" s="3"/>
      <c r="J1" s="3"/>
      <c r="K1" s="3"/>
    </row>
    <row r="2" spans="1:13">
      <c r="A2" s="3"/>
      <c r="B2" s="3"/>
      <c r="C2" s="3"/>
      <c r="D2" s="3"/>
      <c r="E2" s="3"/>
      <c r="F2" s="3"/>
      <c r="G2" s="3"/>
      <c r="H2" s="3"/>
      <c r="I2" s="3"/>
      <c r="J2" s="3"/>
      <c r="K2" s="3"/>
    </row>
    <row r="3" spans="1:13" ht="29.25" customHeight="1">
      <c r="A3" s="3"/>
      <c r="B3" s="3"/>
      <c r="C3" s="3"/>
      <c r="D3" s="3"/>
      <c r="E3" s="3"/>
      <c r="F3" s="3"/>
      <c r="G3" s="3"/>
      <c r="H3" s="3"/>
      <c r="I3" s="3"/>
      <c r="J3" s="3"/>
      <c r="K3" s="3"/>
    </row>
    <row r="4" spans="1:13" ht="29.25" customHeight="1">
      <c r="A4" s="3"/>
      <c r="B4" s="3"/>
      <c r="C4" s="3"/>
      <c r="D4" s="3"/>
      <c r="E4" s="3"/>
      <c r="F4" s="3"/>
      <c r="G4" s="3"/>
      <c r="H4" s="3"/>
      <c r="I4" s="3"/>
      <c r="J4" s="3"/>
      <c r="K4" s="3"/>
    </row>
    <row r="5" spans="1:13" ht="29.25" customHeight="1">
      <c r="A5" s="3"/>
      <c r="B5" s="3"/>
      <c r="C5" s="3"/>
      <c r="D5" s="3"/>
      <c r="E5" s="3"/>
      <c r="F5" s="3"/>
      <c r="G5" s="3"/>
      <c r="H5" s="3"/>
      <c r="I5" s="3"/>
      <c r="J5" s="3"/>
      <c r="K5" s="3"/>
    </row>
    <row r="6" spans="1:13" ht="16">
      <c r="A6" s="99" t="s">
        <v>755</v>
      </c>
      <c r="B6" s="99"/>
      <c r="C6" s="99"/>
      <c r="D6" s="99"/>
      <c r="E6" s="99"/>
      <c r="F6" s="99"/>
      <c r="G6" s="99"/>
      <c r="H6" s="99"/>
      <c r="I6" s="99"/>
      <c r="J6" s="99"/>
      <c r="K6" s="99"/>
    </row>
    <row r="7" spans="1:13" ht="16">
      <c r="A7" s="99" t="s">
        <v>0</v>
      </c>
      <c r="B7" s="99"/>
      <c r="C7" s="99"/>
      <c r="D7" s="99"/>
      <c r="E7" s="99"/>
      <c r="F7" s="99"/>
      <c r="G7" s="99"/>
      <c r="H7" s="99"/>
      <c r="I7" s="99"/>
      <c r="J7" s="99"/>
      <c r="K7" s="99"/>
    </row>
    <row r="8" spans="1:13" ht="28.5" customHeight="1">
      <c r="A8" s="78" t="s">
        <v>1</v>
      </c>
      <c r="B8" s="78"/>
      <c r="C8" s="78"/>
      <c r="D8" s="78"/>
      <c r="E8" s="78"/>
      <c r="F8" s="78"/>
      <c r="G8" s="78"/>
      <c r="H8" s="78"/>
      <c r="I8" s="78"/>
      <c r="J8" s="78"/>
      <c r="K8" s="78"/>
      <c r="L8" s="7" t="s">
        <v>2</v>
      </c>
      <c r="M8" s="7" t="s">
        <v>3</v>
      </c>
    </row>
    <row r="9" spans="1:13" ht="13">
      <c r="A9" s="28"/>
      <c r="B9" s="28"/>
      <c r="C9" s="28"/>
      <c r="D9" s="28"/>
      <c r="E9" s="28"/>
      <c r="F9" s="28"/>
      <c r="G9" s="28"/>
      <c r="H9" s="28"/>
      <c r="I9" s="28"/>
      <c r="J9" s="28"/>
      <c r="K9" s="28"/>
      <c r="L9" s="7" t="s">
        <v>4</v>
      </c>
      <c r="M9" s="7" t="s">
        <v>5</v>
      </c>
    </row>
    <row r="10" spans="1:13" ht="18" customHeight="1">
      <c r="A10" s="81" t="s">
        <v>6</v>
      </c>
      <c r="B10" s="81"/>
      <c r="C10" s="82"/>
      <c r="D10" s="100" t="s">
        <v>762</v>
      </c>
      <c r="E10" s="101"/>
      <c r="F10" s="101"/>
      <c r="G10" s="101"/>
      <c r="H10" s="101"/>
      <c r="I10" s="101"/>
      <c r="J10" s="101"/>
      <c r="K10" s="101"/>
      <c r="L10" s="1" t="s">
        <v>7</v>
      </c>
      <c r="M10" s="7" t="s">
        <v>8</v>
      </c>
    </row>
    <row r="11" spans="1:13" ht="13.5" customHeight="1">
      <c r="A11" s="28"/>
      <c r="B11" s="28"/>
      <c r="C11" s="28"/>
      <c r="D11" s="90"/>
      <c r="E11" s="90"/>
      <c r="F11" s="90"/>
      <c r="G11" s="32"/>
      <c r="H11" s="32"/>
      <c r="I11" s="32"/>
      <c r="J11" s="32"/>
      <c r="K11" s="32"/>
      <c r="M11" s="7" t="s">
        <v>9</v>
      </c>
    </row>
    <row r="12" spans="1:13" ht="13" customHeight="1">
      <c r="A12" s="33"/>
      <c r="B12" s="33"/>
      <c r="C12" s="33"/>
      <c r="D12" s="33"/>
      <c r="E12" s="33"/>
      <c r="F12" s="33"/>
      <c r="G12" s="33"/>
      <c r="H12" s="85"/>
      <c r="I12" s="85"/>
      <c r="J12" s="85"/>
      <c r="K12" s="85"/>
    </row>
    <row r="13" spans="1:13" ht="26.25" customHeight="1">
      <c r="A13" s="88" t="s">
        <v>10</v>
      </c>
      <c r="B13" s="88"/>
      <c r="C13" s="89"/>
      <c r="D13" s="34" t="s">
        <v>11</v>
      </c>
      <c r="E13" s="34" t="s">
        <v>12</v>
      </c>
      <c r="F13" s="34" t="s">
        <v>13</v>
      </c>
      <c r="G13" s="34" t="s">
        <v>14</v>
      </c>
      <c r="H13" s="85"/>
      <c r="I13" s="85"/>
      <c r="J13" s="85"/>
      <c r="K13" s="85"/>
    </row>
    <row r="14" spans="1:13" ht="18" customHeight="1">
      <c r="A14" s="86" t="s">
        <v>15</v>
      </c>
      <c r="B14" s="86"/>
      <c r="C14" s="87"/>
      <c r="D14" s="76">
        <v>16</v>
      </c>
      <c r="E14" s="76">
        <v>16</v>
      </c>
      <c r="F14" s="35">
        <v>46081</v>
      </c>
      <c r="G14" s="35">
        <v>46081</v>
      </c>
      <c r="H14" s="85"/>
      <c r="I14" s="85"/>
      <c r="J14" s="85"/>
      <c r="K14" s="85"/>
    </row>
    <row r="15" spans="1:13" ht="18" customHeight="1">
      <c r="A15" s="86" t="s">
        <v>16</v>
      </c>
      <c r="B15" s="86"/>
      <c r="C15" s="87"/>
      <c r="D15" s="76">
        <v>32</v>
      </c>
      <c r="E15" s="76">
        <v>32</v>
      </c>
      <c r="F15" s="35">
        <v>46081</v>
      </c>
      <c r="G15" s="35">
        <v>46082</v>
      </c>
      <c r="H15" s="85"/>
      <c r="I15" s="85"/>
      <c r="J15" s="85"/>
      <c r="K15" s="85"/>
    </row>
    <row r="16" spans="1:13" ht="17.149999999999999" customHeight="1">
      <c r="A16" s="28"/>
      <c r="B16" s="28"/>
      <c r="C16" s="28"/>
      <c r="D16" s="29" t="s">
        <v>17</v>
      </c>
      <c r="E16" s="29"/>
      <c r="F16" s="29"/>
      <c r="G16" s="36"/>
      <c r="H16" s="85"/>
      <c r="I16" s="85"/>
      <c r="J16" s="85"/>
      <c r="K16" s="85"/>
    </row>
    <row r="17" spans="1:13" ht="16.399999999999999" customHeight="1">
      <c r="A17" s="28"/>
      <c r="B17" s="28"/>
      <c r="C17" s="28"/>
      <c r="D17" s="37"/>
      <c r="E17" s="37"/>
      <c r="F17" s="36"/>
      <c r="G17" s="36"/>
      <c r="H17" s="85"/>
      <c r="I17" s="85"/>
      <c r="J17" s="85"/>
      <c r="K17" s="85"/>
    </row>
    <row r="18" spans="1:13" s="2" customFormat="1" ht="18" customHeight="1">
      <c r="A18" s="81" t="s">
        <v>18</v>
      </c>
      <c r="B18" s="81"/>
      <c r="C18" s="81"/>
      <c r="D18" s="81"/>
      <c r="E18" s="38"/>
      <c r="F18" s="38"/>
      <c r="G18" s="38"/>
      <c r="H18" s="39"/>
      <c r="I18" s="39"/>
      <c r="J18" s="39"/>
      <c r="K18" s="39"/>
    </row>
    <row r="19" spans="1:13" ht="18" customHeight="1">
      <c r="A19" s="79" t="s">
        <v>19</v>
      </c>
      <c r="B19" s="80"/>
      <c r="C19" s="91" t="s">
        <v>191</v>
      </c>
      <c r="D19" s="92"/>
      <c r="E19" s="92"/>
      <c r="F19" s="92"/>
      <c r="G19" s="92"/>
      <c r="H19" s="92"/>
      <c r="I19" s="92"/>
      <c r="J19" s="92"/>
      <c r="K19" s="92"/>
    </row>
    <row r="20" spans="1:13" ht="16.5" customHeight="1">
      <c r="A20" s="93" t="s">
        <v>20</v>
      </c>
      <c r="B20" s="94"/>
      <c r="C20" s="91" t="s">
        <v>763</v>
      </c>
      <c r="D20" s="92"/>
      <c r="E20" s="92"/>
      <c r="F20" s="92"/>
      <c r="G20" s="92"/>
      <c r="H20" s="92"/>
      <c r="I20" s="92"/>
      <c r="J20" s="92"/>
      <c r="K20" s="92"/>
    </row>
    <row r="21" spans="1:13" ht="13.5">
      <c r="A21" s="40"/>
      <c r="B21" s="28"/>
      <c r="C21" s="40"/>
      <c r="D21" s="28"/>
      <c r="E21" s="41"/>
      <c r="F21" s="41"/>
      <c r="G21" s="41"/>
      <c r="H21" s="41"/>
      <c r="I21" s="41"/>
      <c r="J21" s="41"/>
      <c r="K21" s="41"/>
    </row>
    <row r="22" spans="1:13" s="2" customFormat="1" ht="18" customHeight="1">
      <c r="A22" s="81" t="s">
        <v>21</v>
      </c>
      <c r="B22" s="81"/>
      <c r="C22" s="81"/>
      <c r="D22" s="81"/>
      <c r="E22" s="42"/>
      <c r="F22" s="42"/>
      <c r="G22" s="42"/>
      <c r="H22" s="42"/>
      <c r="I22" s="42"/>
      <c r="J22" s="42"/>
      <c r="K22" s="42"/>
    </row>
    <row r="23" spans="1:13" ht="18" customHeight="1">
      <c r="A23" s="79" t="s">
        <v>22</v>
      </c>
      <c r="B23" s="79"/>
      <c r="C23" s="83" t="s">
        <v>764</v>
      </c>
      <c r="D23" s="84"/>
      <c r="E23" s="84"/>
      <c r="F23" s="84"/>
      <c r="G23" s="84"/>
      <c r="H23" s="84"/>
      <c r="I23" s="84"/>
      <c r="J23" s="84"/>
      <c r="K23" s="84"/>
    </row>
    <row r="24" spans="1:13" ht="18" customHeight="1">
      <c r="A24" s="79" t="s">
        <v>23</v>
      </c>
      <c r="B24" s="79"/>
      <c r="C24" s="83" t="s">
        <v>765</v>
      </c>
      <c r="D24" s="84"/>
      <c r="E24" s="84"/>
      <c r="F24" s="84"/>
      <c r="G24" s="84"/>
      <c r="H24" s="84"/>
      <c r="I24" s="84"/>
      <c r="J24" s="84"/>
      <c r="K24" s="84"/>
      <c r="M24" s="24"/>
    </row>
    <row r="25" spans="1:13" ht="18" customHeight="1">
      <c r="A25" s="79" t="s">
        <v>24</v>
      </c>
      <c r="B25" s="79"/>
      <c r="C25" s="125" t="s">
        <v>766</v>
      </c>
      <c r="D25" s="84"/>
      <c r="E25" s="84"/>
      <c r="F25" s="84"/>
      <c r="G25" s="84"/>
      <c r="H25" s="84"/>
      <c r="I25" s="84"/>
      <c r="J25" s="84"/>
      <c r="K25" s="84"/>
    </row>
    <row r="26" spans="1:13" ht="18" customHeight="1">
      <c r="A26" s="79" t="s">
        <v>25</v>
      </c>
      <c r="B26" s="79"/>
      <c r="C26" s="118">
        <v>554830919351</v>
      </c>
      <c r="D26" s="119"/>
      <c r="E26" s="119"/>
      <c r="F26" s="119"/>
      <c r="G26" s="119"/>
      <c r="H26" s="119"/>
      <c r="I26" s="119"/>
      <c r="J26" s="119"/>
      <c r="K26" s="119"/>
    </row>
    <row r="27" spans="1:13" ht="13.5">
      <c r="A27" s="40"/>
      <c r="B27" s="28"/>
      <c r="C27" s="40"/>
      <c r="D27" s="28"/>
      <c r="E27" s="28"/>
      <c r="F27" s="28"/>
      <c r="G27" s="28"/>
      <c r="H27" s="28"/>
      <c r="I27" s="28"/>
      <c r="J27" s="28"/>
      <c r="K27" s="28"/>
    </row>
    <row r="28" spans="1:13" s="2" customFormat="1" ht="18" customHeight="1">
      <c r="A28" s="81" t="s">
        <v>26</v>
      </c>
      <c r="B28" s="81"/>
      <c r="C28" s="81"/>
      <c r="D28" s="81"/>
      <c r="E28" s="81"/>
      <c r="F28" s="81"/>
      <c r="G28" s="38"/>
      <c r="H28" s="38"/>
      <c r="I28" s="38"/>
      <c r="J28" s="38"/>
      <c r="K28" s="38"/>
    </row>
    <row r="29" spans="1:13" s="2" customFormat="1" ht="18" customHeight="1">
      <c r="A29" s="79" t="s">
        <v>27</v>
      </c>
      <c r="B29" s="79"/>
      <c r="C29" s="115" t="s">
        <v>767</v>
      </c>
      <c r="D29" s="116"/>
      <c r="E29" s="116"/>
      <c r="F29" s="116"/>
      <c r="G29" s="116"/>
      <c r="H29" s="116"/>
      <c r="I29" s="116"/>
      <c r="J29" s="116"/>
      <c r="K29" s="116"/>
    </row>
    <row r="30" spans="1:13" ht="18" customHeight="1">
      <c r="A30" s="79" t="s">
        <v>28</v>
      </c>
      <c r="B30" s="80"/>
      <c r="C30" s="115" t="s">
        <v>767</v>
      </c>
      <c r="D30" s="116"/>
      <c r="E30" s="116"/>
      <c r="F30" s="116"/>
      <c r="G30" s="116"/>
      <c r="H30" s="116"/>
      <c r="I30" s="116"/>
      <c r="J30" s="116"/>
      <c r="K30" s="116"/>
    </row>
    <row r="31" spans="1:13" ht="18" customHeight="1">
      <c r="A31" s="79" t="s">
        <v>24</v>
      </c>
      <c r="B31" s="80"/>
      <c r="C31" s="126" t="s">
        <v>768</v>
      </c>
      <c r="D31" s="116"/>
      <c r="E31" s="116"/>
      <c r="F31" s="116"/>
      <c r="G31" s="116"/>
      <c r="H31" s="116"/>
      <c r="I31" s="116"/>
      <c r="J31" s="116"/>
      <c r="K31" s="116"/>
    </row>
    <row r="32" spans="1:13" ht="18" customHeight="1">
      <c r="A32" s="79" t="s">
        <v>25</v>
      </c>
      <c r="B32" s="80"/>
      <c r="C32" s="115"/>
      <c r="D32" s="116"/>
      <c r="E32" s="116"/>
      <c r="F32" s="116"/>
      <c r="G32" s="116"/>
      <c r="H32" s="116"/>
      <c r="I32" s="116"/>
      <c r="J32" s="116"/>
      <c r="K32" s="116"/>
    </row>
    <row r="33" spans="1:11" ht="13">
      <c r="A33" s="28"/>
      <c r="B33" s="28"/>
      <c r="C33" s="28"/>
      <c r="D33" s="28"/>
      <c r="E33" s="28"/>
      <c r="F33" s="28"/>
      <c r="G33" s="28"/>
      <c r="H33" s="28"/>
      <c r="I33" s="28"/>
      <c r="J33" s="28"/>
      <c r="K33" s="28"/>
    </row>
    <row r="34" spans="1:11" s="2" customFormat="1" ht="18" customHeight="1">
      <c r="A34" s="81" t="s">
        <v>29</v>
      </c>
      <c r="B34" s="81"/>
      <c r="C34" s="81"/>
      <c r="D34" s="81"/>
      <c r="E34" s="81"/>
      <c r="F34" s="81"/>
      <c r="G34" s="38"/>
      <c r="H34" s="38"/>
      <c r="I34" s="38"/>
      <c r="J34" s="38"/>
      <c r="K34" s="38"/>
    </row>
    <row r="35" spans="1:11" ht="18" customHeight="1">
      <c r="A35" s="79" t="s">
        <v>27</v>
      </c>
      <c r="B35" s="80"/>
      <c r="C35" s="115" t="s">
        <v>756</v>
      </c>
      <c r="D35" s="116"/>
      <c r="E35" s="116"/>
      <c r="F35" s="116"/>
      <c r="G35" s="116"/>
      <c r="H35" s="116"/>
      <c r="I35" s="116"/>
      <c r="J35" s="116"/>
      <c r="K35" s="116"/>
    </row>
    <row r="36" spans="1:11" ht="18" customHeight="1">
      <c r="A36" s="79" t="s">
        <v>24</v>
      </c>
      <c r="B36" s="80"/>
      <c r="C36" s="117" t="s">
        <v>757</v>
      </c>
      <c r="D36" s="116"/>
      <c r="E36" s="116"/>
      <c r="F36" s="116"/>
      <c r="G36" s="116"/>
      <c r="H36" s="116"/>
      <c r="I36" s="116"/>
      <c r="J36" s="116"/>
      <c r="K36" s="116"/>
    </row>
    <row r="37" spans="1:11" ht="18" customHeight="1">
      <c r="A37" s="79" t="s">
        <v>25</v>
      </c>
      <c r="B37" s="80"/>
      <c r="C37" s="127">
        <v>5587981036345</v>
      </c>
      <c r="D37" s="128"/>
      <c r="E37" s="128"/>
      <c r="F37" s="128"/>
      <c r="G37" s="128"/>
      <c r="H37" s="128"/>
      <c r="I37" s="128"/>
      <c r="J37" s="128"/>
      <c r="K37" s="128"/>
    </row>
    <row r="38" spans="1:11" ht="13">
      <c r="A38" s="28"/>
      <c r="B38" s="28"/>
      <c r="C38" s="28"/>
      <c r="D38" s="28"/>
      <c r="E38" s="28"/>
      <c r="F38" s="28"/>
      <c r="G38" s="28"/>
      <c r="H38" s="28"/>
      <c r="I38" s="28"/>
      <c r="J38" s="28"/>
      <c r="K38" s="28"/>
    </row>
    <row r="39" spans="1:11" ht="18" customHeight="1">
      <c r="A39" s="56" t="s">
        <v>30</v>
      </c>
      <c r="B39" s="57"/>
      <c r="C39" s="28"/>
      <c r="D39" s="28"/>
      <c r="E39" s="28"/>
      <c r="F39" s="28"/>
      <c r="G39" s="28"/>
      <c r="H39" s="28"/>
      <c r="I39" s="28"/>
      <c r="J39" s="28"/>
      <c r="K39" s="28"/>
    </row>
    <row r="40" spans="1:11" ht="13">
      <c r="A40" s="107" t="s">
        <v>31</v>
      </c>
      <c r="B40" s="108"/>
      <c r="C40" s="121" t="s">
        <v>769</v>
      </c>
      <c r="D40" s="122"/>
      <c r="E40" s="122"/>
      <c r="F40" s="122"/>
      <c r="G40" s="122"/>
      <c r="H40" s="129" t="s">
        <v>32</v>
      </c>
      <c r="I40" s="130"/>
      <c r="J40" s="130"/>
      <c r="K40" s="130"/>
    </row>
    <row r="41" spans="1:11" ht="15" customHeight="1">
      <c r="A41" s="107"/>
      <c r="B41" s="108"/>
      <c r="C41" s="123"/>
      <c r="D41" s="124"/>
      <c r="E41" s="124"/>
      <c r="F41" s="124"/>
      <c r="G41" s="124"/>
      <c r="H41" s="131" t="s">
        <v>144</v>
      </c>
      <c r="I41" s="132"/>
      <c r="J41" s="132"/>
      <c r="K41" s="132"/>
    </row>
    <row r="42" spans="1:11" ht="17.149999999999999" customHeight="1">
      <c r="A42" s="107" t="s">
        <v>33</v>
      </c>
      <c r="B42" s="108"/>
      <c r="C42" s="115" t="s">
        <v>770</v>
      </c>
      <c r="D42" s="116"/>
      <c r="E42" s="116"/>
      <c r="F42" s="116"/>
      <c r="G42" s="116"/>
      <c r="H42" s="116"/>
      <c r="I42" s="116"/>
      <c r="J42" s="116"/>
      <c r="K42" s="116"/>
    </row>
    <row r="43" spans="1:11" ht="17.149999999999999" customHeight="1">
      <c r="A43" s="107" t="s">
        <v>19</v>
      </c>
      <c r="B43" s="108"/>
      <c r="C43" s="115" t="s">
        <v>191</v>
      </c>
      <c r="D43" s="116"/>
      <c r="E43" s="116"/>
      <c r="F43" s="116"/>
      <c r="G43" s="116"/>
      <c r="H43" s="116"/>
      <c r="I43" s="116"/>
      <c r="J43" s="116"/>
      <c r="K43" s="116"/>
    </row>
    <row r="44" spans="1:11" ht="17.149999999999999" customHeight="1">
      <c r="A44" s="107" t="s">
        <v>25</v>
      </c>
      <c r="B44" s="108"/>
      <c r="C44" s="127">
        <v>5587981036345</v>
      </c>
      <c r="D44" s="128"/>
      <c r="E44" s="128"/>
      <c r="F44" s="128"/>
      <c r="G44" s="128"/>
      <c r="H44" s="128"/>
      <c r="I44" s="128"/>
      <c r="J44" s="128"/>
      <c r="K44" s="128"/>
    </row>
    <row r="45" spans="1:11" ht="17.149999999999999" customHeight="1">
      <c r="A45" s="107" t="s">
        <v>24</v>
      </c>
      <c r="B45" s="108"/>
      <c r="C45" s="117" t="s">
        <v>757</v>
      </c>
      <c r="D45" s="116"/>
      <c r="E45" s="116"/>
      <c r="F45" s="116"/>
      <c r="G45" s="116"/>
      <c r="H45" s="116"/>
      <c r="I45" s="116"/>
      <c r="J45" s="116"/>
      <c r="K45" s="116"/>
    </row>
    <row r="46" spans="1:11" ht="17.149999999999999" customHeight="1">
      <c r="A46" s="107" t="s">
        <v>34</v>
      </c>
      <c r="B46" s="108"/>
      <c r="C46" s="115"/>
      <c r="D46" s="116"/>
      <c r="E46" s="116"/>
      <c r="F46" s="116"/>
      <c r="G46" s="116"/>
      <c r="H46" s="116"/>
      <c r="I46" s="116"/>
      <c r="J46" s="116"/>
      <c r="K46" s="116"/>
    </row>
    <row r="47" spans="1:11" ht="15.75" customHeight="1">
      <c r="A47" s="120" t="s">
        <v>35</v>
      </c>
      <c r="B47" s="120"/>
      <c r="C47" s="120"/>
      <c r="D47" s="28"/>
      <c r="E47" s="28"/>
      <c r="F47" s="28"/>
      <c r="G47" s="28"/>
      <c r="H47" s="28"/>
      <c r="I47" s="28"/>
      <c r="J47" s="28"/>
      <c r="K47" s="28"/>
    </row>
    <row r="48" spans="1:11" ht="13">
      <c r="A48" s="107" t="s">
        <v>36</v>
      </c>
      <c r="B48" s="108"/>
      <c r="C48" s="58" t="s">
        <v>37</v>
      </c>
      <c r="D48" s="58" t="s">
        <v>38</v>
      </c>
      <c r="E48" s="58" t="s">
        <v>39</v>
      </c>
      <c r="F48" s="58" t="s">
        <v>40</v>
      </c>
      <c r="G48" s="59" t="s">
        <v>41</v>
      </c>
      <c r="H48" s="60"/>
      <c r="I48" s="181" t="s">
        <v>42</v>
      </c>
      <c r="J48" s="182"/>
      <c r="K48" s="183"/>
    </row>
    <row r="49" spans="1:19" ht="18" customHeight="1">
      <c r="A49" s="107"/>
      <c r="B49" s="108"/>
      <c r="C49" s="43">
        <v>12</v>
      </c>
      <c r="D49" s="43"/>
      <c r="E49" s="43"/>
      <c r="F49" s="43"/>
      <c r="G49" s="142"/>
      <c r="H49" s="143"/>
      <c r="I49" s="184"/>
      <c r="J49" s="185"/>
      <c r="K49" s="186"/>
      <c r="L49" s="177"/>
      <c r="M49" s="177"/>
      <c r="N49" s="177"/>
      <c r="O49" s="177"/>
      <c r="P49" s="177"/>
      <c r="Q49" s="177"/>
      <c r="R49" s="177"/>
      <c r="S49" s="177"/>
    </row>
    <row r="50" spans="1:19" ht="12.75" customHeight="1">
      <c r="A50" s="107" t="s">
        <v>43</v>
      </c>
      <c r="B50" s="108"/>
      <c r="C50" s="113" t="s">
        <v>44</v>
      </c>
      <c r="D50" s="114"/>
      <c r="E50" s="136" t="s">
        <v>45</v>
      </c>
      <c r="F50" s="137"/>
      <c r="G50" s="138"/>
      <c r="H50" s="44" t="s">
        <v>46</v>
      </c>
      <c r="I50" s="44"/>
      <c r="J50" s="44"/>
      <c r="K50" s="44"/>
    </row>
    <row r="51" spans="1:19" ht="12.75" customHeight="1">
      <c r="A51" s="107"/>
      <c r="B51" s="108"/>
      <c r="C51" s="134" t="s">
        <v>758</v>
      </c>
      <c r="D51" s="135"/>
      <c r="E51" s="139"/>
      <c r="F51" s="140"/>
      <c r="G51" s="141"/>
      <c r="H51" s="110"/>
      <c r="I51" s="110"/>
      <c r="J51" s="110"/>
      <c r="K51" s="110"/>
    </row>
    <row r="52" spans="1:19" ht="12" customHeight="1">
      <c r="A52" s="175" t="s">
        <v>47</v>
      </c>
      <c r="B52" s="176"/>
      <c r="C52" s="73"/>
      <c r="D52" s="73"/>
      <c r="E52" s="73"/>
      <c r="F52" s="73"/>
      <c r="G52" s="73"/>
      <c r="H52" s="73"/>
      <c r="I52" s="73"/>
      <c r="J52" s="73"/>
      <c r="K52" s="73"/>
    </row>
    <row r="53" spans="1:19" ht="25.5" customHeight="1">
      <c r="A53" s="173"/>
      <c r="B53" s="174"/>
      <c r="C53" s="75"/>
      <c r="D53" s="74"/>
      <c r="E53" s="74"/>
      <c r="F53" s="74"/>
      <c r="G53" s="74"/>
      <c r="H53" s="74"/>
      <c r="I53" s="74"/>
      <c r="J53" s="74"/>
      <c r="K53" s="74"/>
    </row>
    <row r="54" spans="1:19" ht="25.5" customHeight="1">
      <c r="A54" s="111" t="s">
        <v>48</v>
      </c>
      <c r="B54" s="111"/>
      <c r="C54" s="111"/>
      <c r="D54" s="112"/>
      <c r="E54" s="112"/>
      <c r="F54" s="111" t="s">
        <v>49</v>
      </c>
      <c r="G54" s="111"/>
      <c r="H54" s="112"/>
      <c r="I54" s="112"/>
      <c r="J54" s="112"/>
      <c r="K54" s="112"/>
    </row>
    <row r="55" spans="1:19" ht="14.25" customHeight="1">
      <c r="A55" s="46"/>
      <c r="B55" s="47"/>
      <c r="C55" s="47"/>
      <c r="D55" s="47"/>
      <c r="E55" s="47"/>
      <c r="F55" s="45"/>
      <c r="G55" s="45"/>
      <c r="H55" s="45"/>
      <c r="I55" s="45"/>
      <c r="J55" s="45"/>
      <c r="K55" s="45"/>
    </row>
    <row r="56" spans="1:19" ht="21" customHeight="1">
      <c r="A56" s="160" t="s">
        <v>50</v>
      </c>
      <c r="B56" s="161"/>
      <c r="C56" s="102" t="s">
        <v>759</v>
      </c>
      <c r="D56" s="103"/>
      <c r="E56" s="103"/>
      <c r="F56" s="133" t="s">
        <v>51</v>
      </c>
      <c r="G56" s="133"/>
      <c r="H56" s="107"/>
      <c r="I56" s="156" t="s">
        <v>52</v>
      </c>
      <c r="J56" s="157"/>
      <c r="K56" s="157"/>
    </row>
    <row r="57" spans="1:19" ht="24.75" customHeight="1">
      <c r="A57" s="162"/>
      <c r="B57" s="163"/>
      <c r="C57" s="104"/>
      <c r="D57" s="105"/>
      <c r="E57" s="105"/>
      <c r="F57" s="133"/>
      <c r="G57" s="133"/>
      <c r="H57" s="107"/>
      <c r="I57" s="158"/>
      <c r="J57" s="159"/>
      <c r="K57" s="159"/>
    </row>
    <row r="58" spans="1:19" ht="9.75" customHeight="1">
      <c r="A58" s="48"/>
      <c r="B58" s="48"/>
      <c r="C58" s="49"/>
      <c r="D58" s="49"/>
      <c r="E58" s="49"/>
      <c r="F58" s="49"/>
      <c r="G58" s="49"/>
      <c r="H58" s="49"/>
      <c r="I58" s="49"/>
      <c r="J58" s="49"/>
      <c r="K58" s="49"/>
    </row>
    <row r="59" spans="1:19" ht="18" customHeight="1">
      <c r="A59" s="109" t="s">
        <v>53</v>
      </c>
      <c r="B59" s="109"/>
      <c r="C59" s="109"/>
      <c r="D59" s="109"/>
      <c r="E59" s="109"/>
      <c r="F59" s="109"/>
      <c r="G59" s="109"/>
      <c r="H59" s="109"/>
      <c r="I59" s="109"/>
      <c r="J59" s="109"/>
      <c r="K59" s="109"/>
    </row>
    <row r="60" spans="1:19" ht="14.15" customHeight="1">
      <c r="A60" s="187" t="s">
        <v>54</v>
      </c>
      <c r="B60" s="187"/>
      <c r="C60" s="149"/>
      <c r="D60" s="150"/>
      <c r="E60" s="150"/>
      <c r="F60" s="150"/>
      <c r="G60" s="150"/>
      <c r="H60" s="150"/>
      <c r="I60" s="150"/>
      <c r="J60" s="150"/>
      <c r="K60" s="151"/>
    </row>
    <row r="61" spans="1:19" ht="19.5" customHeight="1">
      <c r="A61" s="61" t="s">
        <v>55</v>
      </c>
      <c r="B61" s="61"/>
      <c r="C61" s="152"/>
      <c r="D61" s="153"/>
      <c r="E61" s="153"/>
      <c r="F61" s="153"/>
      <c r="G61" s="153"/>
      <c r="H61" s="153"/>
      <c r="I61" s="153"/>
      <c r="J61" s="153"/>
      <c r="K61" s="153"/>
    </row>
    <row r="62" spans="1:19" ht="19.5" customHeight="1">
      <c r="A62" s="147" t="s">
        <v>56</v>
      </c>
      <c r="B62" s="147"/>
      <c r="C62" s="121"/>
      <c r="D62" s="122"/>
      <c r="E62" s="122"/>
      <c r="F62" s="122"/>
      <c r="G62" s="122"/>
      <c r="H62" s="122"/>
      <c r="I62" s="122"/>
      <c r="J62" s="122"/>
      <c r="K62" s="154"/>
    </row>
    <row r="63" spans="1:19" ht="15.75" customHeight="1">
      <c r="A63" s="148"/>
      <c r="B63" s="148"/>
      <c r="C63" s="123"/>
      <c r="D63" s="124"/>
      <c r="E63" s="124"/>
      <c r="F63" s="124"/>
      <c r="G63" s="124"/>
      <c r="H63" s="124"/>
      <c r="I63" s="124"/>
      <c r="J63" s="124"/>
      <c r="K63" s="155"/>
    </row>
    <row r="64" spans="1:19" ht="15.75" customHeight="1">
      <c r="A64" s="62"/>
      <c r="B64" s="62"/>
      <c r="C64" s="50"/>
      <c r="D64" s="50"/>
      <c r="E64" s="50"/>
      <c r="F64" s="50"/>
      <c r="G64" s="50"/>
      <c r="H64" s="50"/>
      <c r="I64" s="50"/>
      <c r="J64" s="50"/>
      <c r="K64" s="50"/>
    </row>
    <row r="65" spans="1:11" ht="15" customHeight="1">
      <c r="A65" s="88" t="s">
        <v>57</v>
      </c>
      <c r="B65" s="88"/>
      <c r="C65" s="86"/>
      <c r="D65" s="86"/>
      <c r="E65" s="86"/>
      <c r="F65" s="86"/>
      <c r="G65" s="86"/>
      <c r="H65" s="86"/>
      <c r="I65" s="86"/>
      <c r="J65" s="86"/>
      <c r="K65" s="86"/>
    </row>
    <row r="66" spans="1:11" ht="13.5" customHeight="1">
      <c r="A66" s="98"/>
      <c r="B66" s="98"/>
      <c r="C66" s="98"/>
      <c r="D66" s="98"/>
      <c r="E66" s="98"/>
      <c r="F66" s="98"/>
      <c r="G66" s="98"/>
      <c r="H66" s="98"/>
      <c r="I66" s="98"/>
      <c r="J66" s="98"/>
      <c r="K66" s="98"/>
    </row>
    <row r="67" spans="1:11" ht="18" customHeight="1">
      <c r="A67" s="133" t="s">
        <v>58</v>
      </c>
      <c r="B67" s="133"/>
      <c r="C67" s="70" t="s">
        <v>59</v>
      </c>
      <c r="D67" s="71"/>
      <c r="E67" s="71"/>
      <c r="F67" s="71"/>
      <c r="G67" s="71" t="s">
        <v>60</v>
      </c>
      <c r="H67" s="71"/>
      <c r="I67" s="68"/>
      <c r="J67" s="68"/>
      <c r="K67" s="68"/>
    </row>
    <row r="68" spans="1:11" ht="42.65" customHeight="1">
      <c r="A68" s="133"/>
      <c r="B68" s="133"/>
      <c r="C68" s="144" t="s">
        <v>760</v>
      </c>
      <c r="D68" s="145"/>
      <c r="E68" s="145"/>
      <c r="F68" s="146"/>
      <c r="G68" s="69"/>
      <c r="H68" s="69"/>
      <c r="I68" s="69"/>
      <c r="J68" s="69"/>
      <c r="K68" s="69"/>
    </row>
    <row r="69" spans="1:11" ht="20.25" customHeight="1">
      <c r="A69" s="107" t="s">
        <v>61</v>
      </c>
      <c r="B69" s="108"/>
      <c r="C69" s="191" t="s">
        <v>761</v>
      </c>
      <c r="D69" s="192"/>
      <c r="E69" s="192"/>
      <c r="F69" s="192"/>
      <c r="G69" s="192"/>
      <c r="H69" s="192"/>
      <c r="I69" s="192"/>
      <c r="J69" s="192"/>
      <c r="K69" s="192"/>
    </row>
    <row r="70" spans="1:11" ht="23.25" customHeight="1">
      <c r="A70" s="64" t="s">
        <v>62</v>
      </c>
      <c r="B70" s="199" t="s">
        <v>63</v>
      </c>
      <c r="C70" s="200"/>
      <c r="D70" s="65" t="s">
        <v>64</v>
      </c>
      <c r="E70" s="66" t="s">
        <v>65</v>
      </c>
      <c r="F70" s="67" t="s">
        <v>66</v>
      </c>
      <c r="G70" s="64" t="s">
        <v>67</v>
      </c>
      <c r="H70" s="97" t="s">
        <v>68</v>
      </c>
      <c r="I70" s="97"/>
      <c r="J70" s="97"/>
      <c r="K70" s="97"/>
    </row>
    <row r="71" spans="1:11" ht="15" customHeight="1">
      <c r="A71" s="201"/>
      <c r="B71" s="72" t="s">
        <v>12</v>
      </c>
      <c r="C71" s="72" t="s">
        <v>11</v>
      </c>
      <c r="D71" s="190"/>
      <c r="E71" s="95"/>
      <c r="F71" s="95"/>
      <c r="G71" s="95"/>
      <c r="H71" s="95"/>
      <c r="I71" s="95"/>
      <c r="J71" s="95"/>
      <c r="K71" s="95"/>
    </row>
    <row r="72" spans="1:11" ht="18" customHeight="1">
      <c r="A72" s="202"/>
      <c r="B72" s="51"/>
      <c r="C72" s="51"/>
      <c r="D72" s="190"/>
      <c r="E72" s="95"/>
      <c r="F72" s="95"/>
      <c r="G72" s="95"/>
      <c r="H72" s="95"/>
      <c r="I72" s="95"/>
      <c r="J72" s="95"/>
      <c r="K72" s="95"/>
    </row>
    <row r="73" spans="1:11" ht="24.5">
      <c r="A73" s="64" t="s">
        <v>69</v>
      </c>
      <c r="B73" s="170"/>
      <c r="C73" s="171"/>
      <c r="D73" s="171"/>
      <c r="E73" s="171"/>
      <c r="F73" s="171"/>
      <c r="G73" s="171"/>
      <c r="H73" s="171"/>
      <c r="I73" s="171"/>
      <c r="J73" s="171"/>
      <c r="K73" s="172"/>
    </row>
    <row r="74" spans="1:11" ht="13" customHeight="1">
      <c r="A74" s="40"/>
      <c r="B74" s="28"/>
      <c r="C74" s="28"/>
      <c r="D74" s="28"/>
      <c r="E74" s="28"/>
      <c r="F74" s="28"/>
      <c r="G74" s="28"/>
      <c r="H74" s="28"/>
      <c r="I74" s="28"/>
      <c r="J74" s="28"/>
      <c r="K74" s="28"/>
    </row>
    <row r="75" spans="1:11" ht="20.149999999999999" customHeight="1">
      <c r="A75" s="63" t="s">
        <v>70</v>
      </c>
      <c r="B75" s="106">
        <v>25</v>
      </c>
      <c r="C75" s="106"/>
      <c r="D75" s="106"/>
      <c r="E75" s="106"/>
      <c r="F75" s="106"/>
      <c r="G75" s="106"/>
      <c r="H75" s="106"/>
      <c r="I75" s="106"/>
      <c r="J75" s="106"/>
      <c r="K75" s="106"/>
    </row>
    <row r="76" spans="1:11" ht="13.5" customHeight="1">
      <c r="A76" s="96" t="s">
        <v>71</v>
      </c>
      <c r="B76" s="96"/>
      <c r="C76" s="96"/>
      <c r="D76" s="96"/>
      <c r="E76" s="96"/>
      <c r="F76" s="96"/>
      <c r="G76" s="96"/>
      <c r="H76" s="96"/>
      <c r="I76" s="96"/>
      <c r="J76" s="96"/>
      <c r="K76" s="96"/>
    </row>
    <row r="77" spans="1:11" ht="14.25" customHeight="1">
      <c r="A77" s="96"/>
      <c r="B77" s="96"/>
      <c r="C77" s="96"/>
      <c r="D77" s="96"/>
      <c r="E77" s="96"/>
      <c r="F77" s="96"/>
      <c r="G77" s="96"/>
      <c r="H77" s="96"/>
      <c r="I77" s="96"/>
      <c r="J77" s="96"/>
      <c r="K77" s="96"/>
    </row>
    <row r="78" spans="1:11" ht="20.25" customHeight="1">
      <c r="A78" s="88" t="s">
        <v>72</v>
      </c>
      <c r="B78" s="88"/>
      <c r="C78" s="88"/>
      <c r="D78" s="28"/>
      <c r="E78" s="28"/>
      <c r="F78" s="28"/>
      <c r="G78" s="28"/>
      <c r="H78" s="28"/>
      <c r="I78" s="28"/>
      <c r="J78" s="28"/>
      <c r="K78" s="28"/>
    </row>
    <row r="79" spans="1:11" ht="20.25" customHeight="1">
      <c r="A79" s="52" t="s">
        <v>73</v>
      </c>
      <c r="B79" s="77"/>
      <c r="C79" s="77"/>
      <c r="D79" s="28"/>
      <c r="E79" s="28"/>
      <c r="F79" s="28"/>
      <c r="G79" s="28"/>
      <c r="H79" s="28"/>
      <c r="I79" s="28"/>
      <c r="J79" s="28"/>
      <c r="K79" s="28"/>
    </row>
    <row r="80" spans="1:11" ht="2.25" customHeight="1">
      <c r="A80" s="198"/>
      <c r="B80" s="198"/>
      <c r="C80" s="198"/>
      <c r="D80" s="198"/>
      <c r="E80" s="198"/>
      <c r="F80" s="28"/>
      <c r="G80" s="28"/>
      <c r="H80" s="28"/>
      <c r="I80" s="28"/>
      <c r="J80" s="28"/>
      <c r="K80" s="28"/>
    </row>
    <row r="81" spans="1:28" ht="12" customHeight="1">
      <c r="A81" s="53"/>
      <c r="B81" s="54"/>
      <c r="C81" s="54"/>
      <c r="D81" s="54"/>
      <c r="E81" s="54"/>
      <c r="F81" s="28"/>
      <c r="G81" s="28"/>
      <c r="H81" s="28"/>
      <c r="I81" s="28"/>
      <c r="J81" s="28"/>
      <c r="K81" s="28"/>
    </row>
    <row r="82" spans="1:28" ht="20.149999999999999" customHeight="1">
      <c r="A82" s="55" t="s">
        <v>27</v>
      </c>
      <c r="B82" s="193" t="s">
        <v>772</v>
      </c>
      <c r="C82" s="194"/>
      <c r="D82" s="194"/>
      <c r="E82" s="194"/>
      <c r="F82" s="55" t="s">
        <v>74</v>
      </c>
      <c r="G82" s="193"/>
      <c r="H82" s="194"/>
      <c r="I82" s="194"/>
      <c r="J82" s="194"/>
      <c r="K82" s="194"/>
    </row>
    <row r="83" spans="1:28" ht="20.149999999999999" customHeight="1">
      <c r="A83" s="55" t="s">
        <v>75</v>
      </c>
      <c r="B83" s="203" t="s">
        <v>771</v>
      </c>
      <c r="C83" s="195"/>
      <c r="D83" s="195"/>
      <c r="E83" s="195"/>
      <c r="F83" s="55" t="s">
        <v>25</v>
      </c>
      <c r="G83" s="196"/>
      <c r="H83" s="192"/>
      <c r="I83" s="192"/>
      <c r="J83" s="192"/>
      <c r="K83" s="197"/>
    </row>
    <row r="84" spans="1:28" ht="20.149999999999999" customHeight="1" thickBot="1">
      <c r="A84" s="178" t="s">
        <v>76</v>
      </c>
      <c r="B84" s="179"/>
      <c r="C84" s="180"/>
      <c r="D84" s="188"/>
      <c r="E84" s="189"/>
      <c r="F84" s="189"/>
      <c r="G84" s="189"/>
      <c r="H84" s="189"/>
      <c r="I84" s="189"/>
      <c r="J84" s="189"/>
      <c r="K84" s="189"/>
    </row>
    <row r="85" spans="1:28" ht="12" customHeight="1" thickBot="1">
      <c r="A85" s="166" t="s">
        <v>77</v>
      </c>
      <c r="B85" s="167"/>
      <c r="C85" s="167"/>
      <c r="D85" s="167"/>
      <c r="E85" s="167"/>
      <c r="F85" s="167"/>
      <c r="G85" s="167"/>
      <c r="H85" s="167"/>
      <c r="I85" s="167"/>
      <c r="J85" s="167"/>
      <c r="K85" s="167"/>
    </row>
    <row r="86" spans="1:28" ht="12" customHeight="1">
      <c r="A86" s="168" t="s">
        <v>78</v>
      </c>
      <c r="B86" s="168"/>
      <c r="C86" s="168"/>
      <c r="D86" s="168"/>
      <c r="E86" s="168"/>
      <c r="F86" s="168"/>
      <c r="G86" s="168"/>
      <c r="H86" s="164"/>
      <c r="I86" s="164"/>
      <c r="J86" s="164"/>
      <c r="K86" s="164"/>
    </row>
    <row r="87" spans="1:28" ht="12" customHeight="1">
      <c r="A87" s="169"/>
      <c r="B87" s="169"/>
      <c r="C87" s="169"/>
      <c r="D87" s="169"/>
      <c r="E87" s="169"/>
      <c r="F87" s="169"/>
      <c r="G87" s="169"/>
      <c r="H87" s="165"/>
      <c r="I87" s="165"/>
      <c r="J87" s="165"/>
      <c r="K87" s="165"/>
    </row>
    <row r="88" spans="1:28" ht="15" customHeight="1">
      <c r="A88" s="30"/>
      <c r="B88" s="30"/>
      <c r="C88" s="30"/>
      <c r="D88" s="30"/>
      <c r="E88" s="30"/>
      <c r="F88" s="30"/>
      <c r="G88" s="30"/>
      <c r="H88" s="31"/>
      <c r="I88" s="31"/>
      <c r="J88" s="31"/>
      <c r="K88" s="31"/>
    </row>
    <row r="89" spans="1:28" hidden="1">
      <c r="L89" s="1" t="s">
        <v>79</v>
      </c>
      <c r="M89" s="26">
        <f>'Application Form'!$F$15-182</f>
        <v>45899</v>
      </c>
      <c r="N89" s="26">
        <f>'Application Form'!$F$15-56</f>
        <v>46025</v>
      </c>
      <c r="U89" s="1" t="s">
        <v>80</v>
      </c>
      <c r="V89" s="8" t="s">
        <v>81</v>
      </c>
      <c r="W89" s="1" t="s">
        <v>81</v>
      </c>
      <c r="X89" s="1" t="s">
        <v>82</v>
      </c>
    </row>
    <row r="90" spans="1:28" hidden="1">
      <c r="L90" s="1" t="s">
        <v>83</v>
      </c>
      <c r="M90" s="26">
        <f>'Application Form'!$F$15-182</f>
        <v>45899</v>
      </c>
      <c r="N90" s="26">
        <f>'Application Form'!$F$15-56</f>
        <v>46025</v>
      </c>
      <c r="U90" s="1" t="s">
        <v>84</v>
      </c>
      <c r="V90" s="8" t="s">
        <v>85</v>
      </c>
      <c r="W90" s="1" t="s">
        <v>85</v>
      </c>
      <c r="X90" s="1" t="s">
        <v>86</v>
      </c>
    </row>
    <row r="91" spans="1:28" hidden="1">
      <c r="U91" s="1" t="s">
        <v>87</v>
      </c>
      <c r="V91" s="8" t="s">
        <v>88</v>
      </c>
      <c r="W91" s="1" t="s">
        <v>88</v>
      </c>
      <c r="X91" s="1" t="s">
        <v>89</v>
      </c>
      <c r="AB91" s="7" t="s">
        <v>90</v>
      </c>
    </row>
    <row r="92" spans="1:28" ht="13" hidden="1">
      <c r="L92" s="4" t="s">
        <v>91</v>
      </c>
      <c r="M92" s="4" t="s">
        <v>92</v>
      </c>
      <c r="N92" s="4" t="s">
        <v>93</v>
      </c>
      <c r="O92" s="4" t="s">
        <v>94</v>
      </c>
      <c r="P92" s="4" t="s">
        <v>95</v>
      </c>
      <c r="Q92" s="7" t="s">
        <v>96</v>
      </c>
      <c r="R92" s="4" t="s">
        <v>97</v>
      </c>
      <c r="S92" s="4" t="s">
        <v>98</v>
      </c>
      <c r="U92" s="1" t="s">
        <v>99</v>
      </c>
      <c r="V92" s="8" t="s">
        <v>100</v>
      </c>
      <c r="W92" s="1" t="s">
        <v>100</v>
      </c>
      <c r="X92" s="1" t="s">
        <v>101</v>
      </c>
      <c r="AB92" s="7" t="s">
        <v>102</v>
      </c>
    </row>
    <row r="93" spans="1:28" hidden="1">
      <c r="L93" s="27" t="e">
        <f>#REF!-56</f>
        <v>#REF!</v>
      </c>
      <c r="M93" s="9" t="s">
        <v>103</v>
      </c>
      <c r="N93" s="7" t="s">
        <v>90</v>
      </c>
      <c r="O93" s="7" t="s">
        <v>104</v>
      </c>
      <c r="P93" s="7" t="s">
        <v>105</v>
      </c>
      <c r="Q93" s="7" t="s">
        <v>106</v>
      </c>
      <c r="R93" s="1">
        <v>16</v>
      </c>
      <c r="S93" s="1">
        <v>8</v>
      </c>
      <c r="U93" s="1" t="s">
        <v>107</v>
      </c>
      <c r="V93" s="8" t="s">
        <v>108</v>
      </c>
      <c r="W93" s="1" t="s">
        <v>109</v>
      </c>
      <c r="X93" s="1" t="s">
        <v>110</v>
      </c>
    </row>
    <row r="94" spans="1:28" hidden="1">
      <c r="D94" s="6"/>
      <c r="E94" s="6"/>
      <c r="F94" s="6"/>
      <c r="L94" s="27" t="e">
        <f>#REF!-56</f>
        <v>#REF!</v>
      </c>
      <c r="M94" s="10" t="s">
        <v>111</v>
      </c>
      <c r="N94" s="7" t="s">
        <v>102</v>
      </c>
      <c r="O94" s="7" t="s">
        <v>112</v>
      </c>
      <c r="P94" s="7" t="s">
        <v>113</v>
      </c>
      <c r="R94" s="1">
        <v>24</v>
      </c>
      <c r="S94" s="1">
        <v>16</v>
      </c>
      <c r="U94" s="1" t="s">
        <v>114</v>
      </c>
      <c r="V94" s="8" t="s">
        <v>115</v>
      </c>
      <c r="W94" s="1" t="s">
        <v>108</v>
      </c>
      <c r="X94" s="1" t="s">
        <v>116</v>
      </c>
    </row>
    <row r="95" spans="1:28" hidden="1">
      <c r="D95" s="6"/>
      <c r="E95" s="6"/>
      <c r="F95" s="6"/>
      <c r="L95" s="27" t="e">
        <f>#REF!-56</f>
        <v>#REF!</v>
      </c>
      <c r="M95" s="11" t="s">
        <v>117</v>
      </c>
      <c r="P95" s="7" t="s">
        <v>118</v>
      </c>
      <c r="R95" s="1">
        <v>32</v>
      </c>
      <c r="S95" s="1">
        <v>24</v>
      </c>
      <c r="U95" s="1" t="s">
        <v>119</v>
      </c>
      <c r="V95" s="8" t="s">
        <v>120</v>
      </c>
      <c r="W95" s="1" t="s">
        <v>115</v>
      </c>
      <c r="X95" s="1" t="s">
        <v>121</v>
      </c>
    </row>
    <row r="96" spans="1:28" hidden="1">
      <c r="D96" s="6"/>
      <c r="E96" s="6"/>
      <c r="F96" s="6"/>
      <c r="L96" s="27" t="e">
        <f>#REF!-56</f>
        <v>#REF!</v>
      </c>
      <c r="M96" s="9" t="s">
        <v>122</v>
      </c>
      <c r="P96" s="7" t="s">
        <v>123</v>
      </c>
      <c r="R96" s="1">
        <v>48</v>
      </c>
      <c r="S96" s="1">
        <v>32</v>
      </c>
      <c r="U96" s="1" t="s">
        <v>124</v>
      </c>
      <c r="V96" s="8" t="s">
        <v>125</v>
      </c>
      <c r="W96" s="1" t="s">
        <v>120</v>
      </c>
      <c r="X96" s="1" t="s">
        <v>126</v>
      </c>
    </row>
    <row r="97" spans="4:24" hidden="1">
      <c r="D97" s="6"/>
      <c r="E97" s="6"/>
      <c r="F97" s="6"/>
      <c r="L97" s="27" t="e">
        <f>#REF!-56</f>
        <v>#REF!</v>
      </c>
      <c r="M97" s="9" t="s">
        <v>127</v>
      </c>
      <c r="R97" s="1">
        <v>64</v>
      </c>
      <c r="S97" s="1">
        <v>48</v>
      </c>
      <c r="U97" s="1" t="s">
        <v>128</v>
      </c>
      <c r="V97" s="8" t="s">
        <v>129</v>
      </c>
      <c r="W97" s="1" t="s">
        <v>125</v>
      </c>
      <c r="X97" s="1" t="s">
        <v>130</v>
      </c>
    </row>
    <row r="98" spans="4:24" hidden="1">
      <c r="D98" s="6"/>
      <c r="E98" s="6"/>
      <c r="F98" s="6"/>
      <c r="L98" s="27" t="e">
        <f>#REF!-56</f>
        <v>#REF!</v>
      </c>
      <c r="M98" s="11" t="s">
        <v>131</v>
      </c>
      <c r="S98" s="1">
        <v>64</v>
      </c>
      <c r="U98" s="1" t="s">
        <v>132</v>
      </c>
      <c r="V98" s="8" t="s">
        <v>133</v>
      </c>
      <c r="W98" s="1" t="s">
        <v>133</v>
      </c>
      <c r="X98" s="1" t="s">
        <v>134</v>
      </c>
    </row>
    <row r="99" spans="4:24" hidden="1">
      <c r="D99" s="6"/>
      <c r="E99" s="6"/>
      <c r="F99" s="6"/>
      <c r="L99" s="27" t="e">
        <f>#REF!-56</f>
        <v>#REF!</v>
      </c>
      <c r="M99" s="11" t="s">
        <v>135</v>
      </c>
      <c r="O99" s="7" t="s">
        <v>136</v>
      </c>
      <c r="Q99" s="7" t="s">
        <v>137</v>
      </c>
      <c r="S99" s="7" t="s">
        <v>138</v>
      </c>
      <c r="U99" s="1" t="s">
        <v>139</v>
      </c>
      <c r="V99" s="8" t="s">
        <v>140</v>
      </c>
      <c r="W99" s="1" t="s">
        <v>140</v>
      </c>
      <c r="X99" s="1" t="s">
        <v>141</v>
      </c>
    </row>
    <row r="100" spans="4:24" hidden="1">
      <c r="D100" s="6"/>
      <c r="E100" s="6"/>
      <c r="F100" s="6"/>
      <c r="L100" s="27" t="e">
        <f>#REF!-56</f>
        <v>#REF!</v>
      </c>
      <c r="M100" s="11" t="s">
        <v>142</v>
      </c>
      <c r="O100" s="7" t="s">
        <v>143</v>
      </c>
      <c r="Q100" s="7" t="s">
        <v>144</v>
      </c>
      <c r="U100" s="1" t="s">
        <v>145</v>
      </c>
      <c r="V100" s="8" t="s">
        <v>146</v>
      </c>
      <c r="W100" s="1" t="s">
        <v>147</v>
      </c>
      <c r="X100" s="1" t="s">
        <v>148</v>
      </c>
    </row>
    <row r="101" spans="4:24" hidden="1">
      <c r="D101" s="6"/>
      <c r="E101" s="6"/>
      <c r="F101" s="6"/>
      <c r="L101" s="10"/>
      <c r="M101" s="12" t="s">
        <v>149</v>
      </c>
      <c r="O101" s="7" t="s">
        <v>150</v>
      </c>
      <c r="Q101" s="7" t="s">
        <v>151</v>
      </c>
      <c r="U101" s="1" t="s">
        <v>152</v>
      </c>
      <c r="V101" s="8" t="s">
        <v>153</v>
      </c>
      <c r="W101" s="1" t="s">
        <v>153</v>
      </c>
      <c r="X101" s="1" t="s">
        <v>154</v>
      </c>
    </row>
    <row r="102" spans="4:24" hidden="1">
      <c r="D102" s="6"/>
      <c r="E102" s="6"/>
      <c r="F102" s="6"/>
      <c r="L102" s="11"/>
      <c r="M102" s="11" t="s">
        <v>155</v>
      </c>
      <c r="U102" s="1" t="s">
        <v>156</v>
      </c>
      <c r="V102" s="8" t="s">
        <v>157</v>
      </c>
      <c r="W102" s="1" t="s">
        <v>158</v>
      </c>
      <c r="X102" s="1" t="s">
        <v>159</v>
      </c>
    </row>
    <row r="103" spans="4:24" hidden="1">
      <c r="L103" s="9"/>
      <c r="M103" s="9" t="s">
        <v>160</v>
      </c>
      <c r="U103" s="1" t="s">
        <v>161</v>
      </c>
      <c r="V103" s="8" t="s">
        <v>158</v>
      </c>
      <c r="W103" s="1" t="s">
        <v>162</v>
      </c>
      <c r="X103" s="1" t="s">
        <v>163</v>
      </c>
    </row>
    <row r="104" spans="4:24" hidden="1">
      <c r="L104" s="9"/>
      <c r="M104" s="9" t="s">
        <v>164</v>
      </c>
      <c r="O104" s="9" t="s">
        <v>165</v>
      </c>
      <c r="U104" s="1" t="s">
        <v>166</v>
      </c>
      <c r="V104" s="8" t="s">
        <v>162</v>
      </c>
      <c r="W104" s="1" t="s">
        <v>167</v>
      </c>
      <c r="X104" s="1" t="s">
        <v>168</v>
      </c>
    </row>
    <row r="105" spans="4:24">
      <c r="L105" s="9"/>
      <c r="M105" s="9" t="s">
        <v>169</v>
      </c>
      <c r="O105" s="9" t="s">
        <v>170</v>
      </c>
      <c r="U105" s="1" t="s">
        <v>171</v>
      </c>
      <c r="V105" s="8" t="s">
        <v>172</v>
      </c>
      <c r="W105" s="1" t="s">
        <v>172</v>
      </c>
      <c r="X105" s="1" t="s">
        <v>173</v>
      </c>
    </row>
    <row r="106" spans="4:24">
      <c r="L106" s="11"/>
      <c r="M106" s="12" t="s">
        <v>174</v>
      </c>
      <c r="O106" s="9" t="s">
        <v>175</v>
      </c>
      <c r="U106" s="1" t="s">
        <v>176</v>
      </c>
      <c r="V106" s="8" t="s">
        <v>177</v>
      </c>
      <c r="W106" s="1" t="s">
        <v>178</v>
      </c>
      <c r="X106" s="1" t="s">
        <v>179</v>
      </c>
    </row>
    <row r="107" spans="4:24">
      <c r="L107" s="10"/>
      <c r="M107" s="9" t="s">
        <v>180</v>
      </c>
      <c r="O107" s="9" t="s">
        <v>181</v>
      </c>
      <c r="U107" s="1" t="s">
        <v>182</v>
      </c>
      <c r="V107" s="8" t="s">
        <v>178</v>
      </c>
      <c r="W107" s="1" t="s">
        <v>157</v>
      </c>
      <c r="X107" s="1" t="s">
        <v>183</v>
      </c>
    </row>
    <row r="108" spans="4:24" ht="25">
      <c r="L108" s="9"/>
      <c r="M108" s="11" t="s">
        <v>184</v>
      </c>
      <c r="O108" s="9" t="s">
        <v>185</v>
      </c>
      <c r="U108" s="1" t="s">
        <v>186</v>
      </c>
      <c r="V108" s="8" t="s">
        <v>187</v>
      </c>
      <c r="W108" s="1" t="s">
        <v>146</v>
      </c>
      <c r="X108" s="1" t="s">
        <v>188</v>
      </c>
    </row>
    <row r="109" spans="4:24" ht="25">
      <c r="L109" s="9"/>
      <c r="M109" s="11" t="s">
        <v>189</v>
      </c>
      <c r="O109" s="9" t="s">
        <v>190</v>
      </c>
      <c r="U109" s="1" t="s">
        <v>191</v>
      </c>
      <c r="V109" s="8" t="s">
        <v>192</v>
      </c>
      <c r="W109" s="1" t="s">
        <v>177</v>
      </c>
      <c r="X109" s="1" t="s">
        <v>193</v>
      </c>
    </row>
    <row r="110" spans="4:24">
      <c r="L110" s="11"/>
      <c r="M110" s="9" t="s">
        <v>194</v>
      </c>
      <c r="O110" s="9" t="s">
        <v>195</v>
      </c>
      <c r="U110" s="1" t="s">
        <v>196</v>
      </c>
      <c r="V110" s="8" t="s">
        <v>197</v>
      </c>
      <c r="W110" s="1" t="s">
        <v>187</v>
      </c>
      <c r="X110" s="1" t="s">
        <v>198</v>
      </c>
    </row>
    <row r="111" spans="4:24">
      <c r="L111" s="11"/>
      <c r="M111" s="10" t="s">
        <v>199</v>
      </c>
      <c r="O111" s="5" t="s">
        <v>200</v>
      </c>
      <c r="U111" s="1" t="s">
        <v>201</v>
      </c>
      <c r="V111" s="8" t="s">
        <v>202</v>
      </c>
      <c r="W111" s="1" t="s">
        <v>192</v>
      </c>
      <c r="X111" s="1" t="s">
        <v>203</v>
      </c>
    </row>
    <row r="112" spans="4:24" ht="25">
      <c r="L112" s="11"/>
      <c r="M112" s="10" t="s">
        <v>204</v>
      </c>
      <c r="O112" s="5" t="s">
        <v>205</v>
      </c>
      <c r="U112" s="1" t="s">
        <v>206</v>
      </c>
      <c r="V112" s="8" t="s">
        <v>207</v>
      </c>
      <c r="W112" s="1" t="s">
        <v>129</v>
      </c>
      <c r="X112" s="1" t="s">
        <v>208</v>
      </c>
    </row>
    <row r="113" spans="12:24">
      <c r="L113" s="11"/>
      <c r="M113" s="10" t="s">
        <v>209</v>
      </c>
      <c r="U113" s="1" t="s">
        <v>210</v>
      </c>
      <c r="V113" s="8" t="s">
        <v>211</v>
      </c>
      <c r="W113" s="1" t="s">
        <v>202</v>
      </c>
      <c r="X113" s="1" t="s">
        <v>212</v>
      </c>
    </row>
    <row r="114" spans="12:24">
      <c r="L114" s="11"/>
      <c r="M114" s="11" t="s">
        <v>213</v>
      </c>
      <c r="U114" s="1" t="s">
        <v>214</v>
      </c>
      <c r="V114" s="8" t="s">
        <v>147</v>
      </c>
      <c r="W114" s="1" t="s">
        <v>207</v>
      </c>
      <c r="X114" s="1" t="s">
        <v>215</v>
      </c>
    </row>
    <row r="115" spans="12:24">
      <c r="L115" s="9"/>
      <c r="M115" s="12" t="s">
        <v>216</v>
      </c>
      <c r="U115" s="1" t="s">
        <v>217</v>
      </c>
      <c r="V115" s="8" t="s">
        <v>218</v>
      </c>
      <c r="W115" s="1" t="s">
        <v>211</v>
      </c>
      <c r="X115" s="1" t="s">
        <v>219</v>
      </c>
    </row>
    <row r="116" spans="12:24" ht="25">
      <c r="L116" s="11"/>
      <c r="M116" s="9" t="s">
        <v>220</v>
      </c>
      <c r="U116" s="1" t="s">
        <v>221</v>
      </c>
      <c r="V116" s="8" t="s">
        <v>222</v>
      </c>
      <c r="W116" s="1" t="s">
        <v>218</v>
      </c>
      <c r="X116" s="1" t="s">
        <v>223</v>
      </c>
    </row>
    <row r="117" spans="12:24">
      <c r="L117" s="10"/>
      <c r="M117" s="11" t="s">
        <v>224</v>
      </c>
      <c r="U117" s="1" t="s">
        <v>225</v>
      </c>
      <c r="V117" s="8" t="s">
        <v>226</v>
      </c>
      <c r="W117" s="1" t="s">
        <v>222</v>
      </c>
      <c r="X117" s="1" t="s">
        <v>227</v>
      </c>
    </row>
    <row r="118" spans="12:24">
      <c r="L118" s="10"/>
      <c r="U118" s="1" t="s">
        <v>228</v>
      </c>
      <c r="V118" s="8" t="s">
        <v>229</v>
      </c>
      <c r="W118" s="1" t="s">
        <v>229</v>
      </c>
      <c r="X118" s="1" t="s">
        <v>230</v>
      </c>
    </row>
    <row r="119" spans="12:24">
      <c r="L119" s="10"/>
      <c r="U119" s="1" t="s">
        <v>231</v>
      </c>
      <c r="V119" s="8" t="s">
        <v>232</v>
      </c>
      <c r="W119" s="1" t="s">
        <v>233</v>
      </c>
      <c r="X119" s="1" t="s">
        <v>234</v>
      </c>
    </row>
    <row r="120" spans="12:24">
      <c r="L120" s="10"/>
      <c r="M120" s="10"/>
      <c r="U120" s="1" t="s">
        <v>235</v>
      </c>
      <c r="V120" s="8" t="s">
        <v>236</v>
      </c>
      <c r="W120" s="1" t="s">
        <v>236</v>
      </c>
      <c r="X120" s="1" t="s">
        <v>237</v>
      </c>
    </row>
    <row r="121" spans="12:24">
      <c r="L121" s="11"/>
      <c r="U121" s="1" t="s">
        <v>238</v>
      </c>
      <c r="V121" s="8" t="s">
        <v>239</v>
      </c>
      <c r="W121" s="1" t="s">
        <v>239</v>
      </c>
      <c r="X121" s="1" t="s">
        <v>240</v>
      </c>
    </row>
    <row r="122" spans="12:24">
      <c r="L122" s="10"/>
      <c r="U122" s="1" t="s">
        <v>241</v>
      </c>
      <c r="V122" s="8" t="s">
        <v>242</v>
      </c>
      <c r="W122" s="1" t="s">
        <v>242</v>
      </c>
      <c r="X122" s="1" t="s">
        <v>243</v>
      </c>
    </row>
    <row r="123" spans="12:24">
      <c r="L123" s="9"/>
      <c r="U123" s="1" t="s">
        <v>244</v>
      </c>
      <c r="V123" s="8" t="s">
        <v>245</v>
      </c>
      <c r="W123" s="1" t="s">
        <v>246</v>
      </c>
      <c r="X123" s="1" t="s">
        <v>247</v>
      </c>
    </row>
    <row r="124" spans="12:24">
      <c r="L124" s="11"/>
      <c r="U124" s="1" t="s">
        <v>248</v>
      </c>
      <c r="V124" s="8" t="s">
        <v>249</v>
      </c>
      <c r="W124" s="1" t="s">
        <v>250</v>
      </c>
      <c r="X124" s="1" t="s">
        <v>251</v>
      </c>
    </row>
    <row r="125" spans="12:24">
      <c r="U125" s="1" t="s">
        <v>252</v>
      </c>
      <c r="V125" s="8" t="s">
        <v>253</v>
      </c>
      <c r="W125" s="1" t="s">
        <v>254</v>
      </c>
      <c r="X125" s="1" t="s">
        <v>255</v>
      </c>
    </row>
    <row r="126" spans="12:24">
      <c r="U126" s="1" t="s">
        <v>256</v>
      </c>
      <c r="V126" s="8" t="s">
        <v>233</v>
      </c>
      <c r="W126" s="1" t="s">
        <v>257</v>
      </c>
      <c r="X126" s="1" t="s">
        <v>258</v>
      </c>
    </row>
    <row r="127" spans="12:24">
      <c r="U127" s="1" t="s">
        <v>259</v>
      </c>
      <c r="V127" s="8" t="s">
        <v>254</v>
      </c>
      <c r="W127" s="1" t="s">
        <v>249</v>
      </c>
      <c r="X127" s="1" t="s">
        <v>260</v>
      </c>
    </row>
    <row r="128" spans="12:24">
      <c r="U128" s="1" t="s">
        <v>261</v>
      </c>
      <c r="V128" s="8" t="s">
        <v>257</v>
      </c>
      <c r="W128" s="1" t="s">
        <v>253</v>
      </c>
      <c r="X128" s="1" t="s">
        <v>262</v>
      </c>
    </row>
    <row r="129" spans="21:24">
      <c r="U129" s="1" t="s">
        <v>263</v>
      </c>
      <c r="V129" s="8" t="s">
        <v>264</v>
      </c>
      <c r="W129" s="1" t="s">
        <v>226</v>
      </c>
      <c r="X129" s="1" t="s">
        <v>265</v>
      </c>
    </row>
    <row r="130" spans="21:24">
      <c r="U130" s="1" t="s">
        <v>266</v>
      </c>
      <c r="V130" s="8" t="s">
        <v>246</v>
      </c>
      <c r="W130" s="1" t="s">
        <v>264</v>
      </c>
      <c r="X130" s="1" t="s">
        <v>267</v>
      </c>
    </row>
    <row r="131" spans="21:24">
      <c r="U131" s="1" t="s">
        <v>268</v>
      </c>
      <c r="V131" s="8" t="s">
        <v>269</v>
      </c>
      <c r="W131" s="1" t="s">
        <v>269</v>
      </c>
      <c r="X131" s="1" t="s">
        <v>270</v>
      </c>
    </row>
    <row r="132" spans="21:24">
      <c r="U132" s="1" t="s">
        <v>271</v>
      </c>
      <c r="V132" s="8" t="s">
        <v>272</v>
      </c>
      <c r="W132" s="1" t="s">
        <v>272</v>
      </c>
      <c r="X132" s="1" t="s">
        <v>273</v>
      </c>
    </row>
    <row r="133" spans="21:24">
      <c r="U133" s="1" t="s">
        <v>274</v>
      </c>
      <c r="V133" s="8" t="s">
        <v>275</v>
      </c>
      <c r="W133" s="1" t="s">
        <v>276</v>
      </c>
      <c r="X133" s="1" t="s">
        <v>277</v>
      </c>
    </row>
    <row r="134" spans="21:24">
      <c r="U134" s="1" t="s">
        <v>278</v>
      </c>
      <c r="V134" s="8" t="s">
        <v>279</v>
      </c>
      <c r="W134" s="1" t="s">
        <v>275</v>
      </c>
      <c r="X134" s="1" t="s">
        <v>280</v>
      </c>
    </row>
    <row r="135" spans="21:24">
      <c r="U135" s="1" t="s">
        <v>281</v>
      </c>
      <c r="V135" s="8" t="s">
        <v>282</v>
      </c>
      <c r="W135" s="1" t="s">
        <v>279</v>
      </c>
      <c r="X135" s="1" t="s">
        <v>283</v>
      </c>
    </row>
    <row r="136" spans="21:24">
      <c r="U136" s="1" t="s">
        <v>284</v>
      </c>
      <c r="V136" s="8" t="s">
        <v>285</v>
      </c>
      <c r="W136" s="1" t="s">
        <v>282</v>
      </c>
      <c r="X136" s="1" t="s">
        <v>286</v>
      </c>
    </row>
    <row r="137" spans="21:24">
      <c r="U137" s="1" t="s">
        <v>287</v>
      </c>
      <c r="V137" s="8" t="s">
        <v>288</v>
      </c>
      <c r="W137" s="1" t="s">
        <v>285</v>
      </c>
      <c r="X137" s="1" t="s">
        <v>289</v>
      </c>
    </row>
    <row r="138" spans="21:24">
      <c r="U138" s="1" t="s">
        <v>290</v>
      </c>
      <c r="V138" s="8" t="s">
        <v>291</v>
      </c>
      <c r="W138" s="1" t="s">
        <v>288</v>
      </c>
      <c r="X138" s="1" t="s">
        <v>292</v>
      </c>
    </row>
    <row r="139" spans="21:24">
      <c r="U139" s="1" t="s">
        <v>293</v>
      </c>
      <c r="V139" s="8" t="s">
        <v>294</v>
      </c>
      <c r="W139" s="1" t="s">
        <v>291</v>
      </c>
      <c r="X139" s="1" t="s">
        <v>295</v>
      </c>
    </row>
    <row r="140" spans="21:24">
      <c r="U140" s="1" t="s">
        <v>296</v>
      </c>
      <c r="V140" s="8" t="s">
        <v>297</v>
      </c>
      <c r="W140" s="1" t="s">
        <v>294</v>
      </c>
      <c r="X140" s="1" t="s">
        <v>298</v>
      </c>
    </row>
    <row r="141" spans="21:24">
      <c r="U141" s="1" t="s">
        <v>299</v>
      </c>
      <c r="V141" s="8" t="s">
        <v>300</v>
      </c>
      <c r="W141" s="1" t="s">
        <v>297</v>
      </c>
      <c r="X141" s="1" t="s">
        <v>301</v>
      </c>
    </row>
    <row r="142" spans="21:24">
      <c r="U142" s="1" t="s">
        <v>302</v>
      </c>
      <c r="V142" s="8" t="s">
        <v>303</v>
      </c>
      <c r="W142" s="1" t="s">
        <v>304</v>
      </c>
      <c r="X142" s="1" t="s">
        <v>305</v>
      </c>
    </row>
    <row r="143" spans="21:24">
      <c r="U143" s="1" t="s">
        <v>306</v>
      </c>
      <c r="V143" s="8" t="s">
        <v>304</v>
      </c>
      <c r="W143" s="1" t="s">
        <v>300</v>
      </c>
      <c r="X143" s="1" t="s">
        <v>307</v>
      </c>
    </row>
    <row r="144" spans="21:24">
      <c r="U144" s="1" t="s">
        <v>308</v>
      </c>
      <c r="V144" s="8" t="s">
        <v>309</v>
      </c>
      <c r="W144" s="1" t="s">
        <v>310</v>
      </c>
      <c r="X144" s="1" t="s">
        <v>311</v>
      </c>
    </row>
    <row r="145" spans="21:24">
      <c r="U145" s="1" t="s">
        <v>312</v>
      </c>
      <c r="V145" s="8" t="s">
        <v>313</v>
      </c>
      <c r="W145" s="1" t="s">
        <v>309</v>
      </c>
      <c r="X145" s="1" t="s">
        <v>314</v>
      </c>
    </row>
    <row r="146" spans="21:24">
      <c r="U146" s="1" t="s">
        <v>315</v>
      </c>
      <c r="V146" s="8" t="s">
        <v>316</v>
      </c>
      <c r="W146" s="1" t="s">
        <v>313</v>
      </c>
      <c r="X146" s="1" t="s">
        <v>317</v>
      </c>
    </row>
    <row r="147" spans="21:24">
      <c r="U147" s="1" t="s">
        <v>318</v>
      </c>
      <c r="V147" s="8" t="s">
        <v>319</v>
      </c>
      <c r="W147" s="1" t="s">
        <v>316</v>
      </c>
      <c r="X147" s="1" t="s">
        <v>320</v>
      </c>
    </row>
    <row r="148" spans="21:24">
      <c r="U148" s="1" t="s">
        <v>321</v>
      </c>
      <c r="V148" s="8" t="s">
        <v>322</v>
      </c>
      <c r="W148" s="1" t="s">
        <v>319</v>
      </c>
      <c r="X148" s="1" t="s">
        <v>323</v>
      </c>
    </row>
    <row r="149" spans="21:24">
      <c r="U149" s="1" t="s">
        <v>324</v>
      </c>
      <c r="V149" s="8" t="s">
        <v>325</v>
      </c>
      <c r="W149" s="1" t="s">
        <v>322</v>
      </c>
      <c r="X149" s="1" t="s">
        <v>326</v>
      </c>
    </row>
    <row r="150" spans="21:24">
      <c r="U150" s="1" t="s">
        <v>327</v>
      </c>
      <c r="V150" s="8" t="s">
        <v>328</v>
      </c>
      <c r="W150" s="1" t="s">
        <v>329</v>
      </c>
      <c r="X150" s="1" t="s">
        <v>330</v>
      </c>
    </row>
    <row r="151" spans="21:24">
      <c r="U151" s="1" t="s">
        <v>331</v>
      </c>
      <c r="V151" s="8" t="s">
        <v>332</v>
      </c>
      <c r="W151" s="1" t="s">
        <v>325</v>
      </c>
      <c r="X151" s="1" t="s">
        <v>333</v>
      </c>
    </row>
    <row r="152" spans="21:24">
      <c r="U152" s="1" t="s">
        <v>334</v>
      </c>
      <c r="V152" s="8" t="s">
        <v>335</v>
      </c>
      <c r="W152" s="1" t="s">
        <v>328</v>
      </c>
      <c r="X152" s="1" t="s">
        <v>336</v>
      </c>
    </row>
    <row r="153" spans="21:24">
      <c r="U153" s="1" t="s">
        <v>337</v>
      </c>
      <c r="V153" s="8" t="s">
        <v>338</v>
      </c>
      <c r="W153" s="1" t="s">
        <v>339</v>
      </c>
      <c r="X153" s="1" t="s">
        <v>340</v>
      </c>
    </row>
    <row r="154" spans="21:24">
      <c r="U154" s="1" t="s">
        <v>341</v>
      </c>
      <c r="V154" s="8" t="s">
        <v>342</v>
      </c>
      <c r="W154" s="1" t="s">
        <v>332</v>
      </c>
      <c r="X154" s="1" t="s">
        <v>343</v>
      </c>
    </row>
    <row r="155" spans="21:24">
      <c r="U155" s="1" t="s">
        <v>344</v>
      </c>
      <c r="V155" s="8" t="s">
        <v>345</v>
      </c>
      <c r="W155" s="1" t="s">
        <v>303</v>
      </c>
      <c r="X155" s="1" t="s">
        <v>346</v>
      </c>
    </row>
    <row r="156" spans="21:24">
      <c r="U156" s="1" t="s">
        <v>347</v>
      </c>
      <c r="V156" s="8" t="s">
        <v>348</v>
      </c>
      <c r="W156" s="1" t="s">
        <v>335</v>
      </c>
      <c r="X156" s="1" t="s">
        <v>349</v>
      </c>
    </row>
    <row r="157" spans="21:24">
      <c r="U157" s="1" t="s">
        <v>350</v>
      </c>
      <c r="V157" s="8" t="s">
        <v>351</v>
      </c>
      <c r="W157" s="1" t="s">
        <v>352</v>
      </c>
      <c r="X157" s="1" t="s">
        <v>353</v>
      </c>
    </row>
    <row r="158" spans="21:24">
      <c r="U158" s="1" t="s">
        <v>354</v>
      </c>
      <c r="V158" s="8" t="s">
        <v>355</v>
      </c>
      <c r="W158" s="1" t="s">
        <v>342</v>
      </c>
      <c r="X158" s="1" t="s">
        <v>356</v>
      </c>
    </row>
    <row r="159" spans="21:24">
      <c r="U159" s="1" t="s">
        <v>357</v>
      </c>
      <c r="V159" s="8" t="s">
        <v>339</v>
      </c>
      <c r="W159" s="1" t="s">
        <v>345</v>
      </c>
      <c r="X159" s="1" t="s">
        <v>358</v>
      </c>
    </row>
    <row r="160" spans="21:24">
      <c r="U160" s="1" t="s">
        <v>359</v>
      </c>
      <c r="V160" s="8" t="s">
        <v>360</v>
      </c>
      <c r="W160" s="1" t="s">
        <v>351</v>
      </c>
      <c r="X160" s="1" t="s">
        <v>361</v>
      </c>
    </row>
    <row r="161" spans="21:24">
      <c r="U161" s="1" t="s">
        <v>362</v>
      </c>
      <c r="V161" s="8" t="s">
        <v>363</v>
      </c>
      <c r="W161" s="1" t="s">
        <v>355</v>
      </c>
      <c r="X161" s="1" t="s">
        <v>364</v>
      </c>
    </row>
    <row r="162" spans="21:24">
      <c r="U162" s="1" t="s">
        <v>365</v>
      </c>
      <c r="V162" s="8" t="s">
        <v>366</v>
      </c>
      <c r="W162" s="1" t="s">
        <v>360</v>
      </c>
      <c r="X162" s="1" t="s">
        <v>367</v>
      </c>
    </row>
    <row r="163" spans="21:24">
      <c r="U163" s="1" t="s">
        <v>368</v>
      </c>
      <c r="V163" s="8" t="s">
        <v>369</v>
      </c>
      <c r="W163" s="1" t="s">
        <v>363</v>
      </c>
      <c r="X163" s="1" t="s">
        <v>370</v>
      </c>
    </row>
    <row r="164" spans="21:24">
      <c r="U164" s="1" t="s">
        <v>371</v>
      </c>
      <c r="V164" s="8" t="s">
        <v>372</v>
      </c>
      <c r="W164" s="1" t="s">
        <v>366</v>
      </c>
      <c r="X164" s="1" t="s">
        <v>373</v>
      </c>
    </row>
    <row r="165" spans="21:24">
      <c r="U165" s="1" t="s">
        <v>374</v>
      </c>
      <c r="V165" s="8" t="s">
        <v>375</v>
      </c>
      <c r="W165" s="1" t="s">
        <v>376</v>
      </c>
      <c r="X165" s="1" t="s">
        <v>377</v>
      </c>
    </row>
    <row r="166" spans="21:24">
      <c r="U166" s="1" t="s">
        <v>378</v>
      </c>
      <c r="V166" s="8" t="s">
        <v>379</v>
      </c>
      <c r="W166" s="1" t="s">
        <v>369</v>
      </c>
      <c r="X166" s="1" t="s">
        <v>380</v>
      </c>
    </row>
    <row r="167" spans="21:24">
      <c r="U167" s="1" t="s">
        <v>381</v>
      </c>
      <c r="V167" s="8" t="s">
        <v>382</v>
      </c>
      <c r="W167" s="1" t="s">
        <v>379</v>
      </c>
      <c r="X167" s="1" t="s">
        <v>383</v>
      </c>
    </row>
    <row r="168" spans="21:24">
      <c r="U168" s="1" t="s">
        <v>384</v>
      </c>
      <c r="V168" s="8" t="s">
        <v>385</v>
      </c>
      <c r="W168" s="1" t="s">
        <v>375</v>
      </c>
      <c r="X168" s="1" t="s">
        <v>386</v>
      </c>
    </row>
    <row r="169" spans="21:24">
      <c r="U169" s="1" t="s">
        <v>387</v>
      </c>
      <c r="V169" s="8" t="s">
        <v>388</v>
      </c>
      <c r="W169" s="1" t="s">
        <v>382</v>
      </c>
      <c r="X169" s="1" t="s">
        <v>389</v>
      </c>
    </row>
    <row r="170" spans="21:24">
      <c r="U170" s="1" t="s">
        <v>390</v>
      </c>
      <c r="V170" s="8" t="s">
        <v>391</v>
      </c>
      <c r="W170" s="1" t="s">
        <v>388</v>
      </c>
      <c r="X170" s="1" t="s">
        <v>392</v>
      </c>
    </row>
    <row r="171" spans="21:24">
      <c r="U171" s="1" t="s">
        <v>393</v>
      </c>
      <c r="V171" s="8" t="s">
        <v>394</v>
      </c>
      <c r="W171" s="1" t="s">
        <v>385</v>
      </c>
      <c r="X171" s="1" t="s">
        <v>395</v>
      </c>
    </row>
    <row r="172" spans="21:24">
      <c r="U172" s="1" t="s">
        <v>396</v>
      </c>
      <c r="V172" s="8" t="s">
        <v>397</v>
      </c>
      <c r="W172" s="1" t="s">
        <v>372</v>
      </c>
      <c r="X172" s="1" t="s">
        <v>398</v>
      </c>
    </row>
    <row r="173" spans="21:24">
      <c r="U173" s="1" t="s">
        <v>399</v>
      </c>
      <c r="V173" s="8" t="s">
        <v>400</v>
      </c>
      <c r="W173" s="1" t="s">
        <v>391</v>
      </c>
      <c r="X173" s="1" t="s">
        <v>401</v>
      </c>
    </row>
    <row r="174" spans="21:24">
      <c r="U174" s="1" t="s">
        <v>402</v>
      </c>
      <c r="V174" s="8" t="s">
        <v>403</v>
      </c>
      <c r="W174" s="1" t="s">
        <v>404</v>
      </c>
      <c r="X174" s="1" t="s">
        <v>405</v>
      </c>
    </row>
    <row r="175" spans="21:24">
      <c r="U175" s="1" t="s">
        <v>406</v>
      </c>
      <c r="V175" s="8" t="s">
        <v>407</v>
      </c>
      <c r="W175" s="1" t="s">
        <v>394</v>
      </c>
      <c r="X175" s="1" t="s">
        <v>408</v>
      </c>
    </row>
    <row r="176" spans="21:24">
      <c r="U176" s="1" t="s">
        <v>409</v>
      </c>
      <c r="V176" s="8" t="s">
        <v>410</v>
      </c>
      <c r="W176" s="1" t="s">
        <v>197</v>
      </c>
      <c r="X176" s="1" t="s">
        <v>411</v>
      </c>
    </row>
    <row r="177" spans="21:24">
      <c r="U177" s="1" t="s">
        <v>412</v>
      </c>
      <c r="V177" s="8" t="s">
        <v>413</v>
      </c>
      <c r="W177" s="1" t="s">
        <v>397</v>
      </c>
      <c r="X177" s="1" t="s">
        <v>414</v>
      </c>
    </row>
    <row r="178" spans="21:24">
      <c r="U178" s="1" t="s">
        <v>415</v>
      </c>
      <c r="V178" s="8" t="s">
        <v>416</v>
      </c>
      <c r="W178" s="1" t="s">
        <v>403</v>
      </c>
      <c r="X178" s="1" t="s">
        <v>417</v>
      </c>
    </row>
    <row r="179" spans="21:24">
      <c r="U179" s="1" t="s">
        <v>418</v>
      </c>
      <c r="V179" s="8" t="s">
        <v>419</v>
      </c>
      <c r="W179" s="1" t="s">
        <v>400</v>
      </c>
      <c r="X179" s="1" t="s">
        <v>420</v>
      </c>
    </row>
    <row r="180" spans="21:24">
      <c r="U180" s="1" t="s">
        <v>421</v>
      </c>
      <c r="V180" s="8" t="s">
        <v>422</v>
      </c>
      <c r="W180" s="1" t="s">
        <v>407</v>
      </c>
      <c r="X180" s="1" t="s">
        <v>423</v>
      </c>
    </row>
    <row r="181" spans="21:24">
      <c r="U181" s="1" t="s">
        <v>424</v>
      </c>
      <c r="V181" s="8" t="s">
        <v>425</v>
      </c>
      <c r="W181" s="1" t="s">
        <v>410</v>
      </c>
      <c r="X181" s="1" t="s">
        <v>426</v>
      </c>
    </row>
    <row r="182" spans="21:24">
      <c r="U182" s="1" t="s">
        <v>427</v>
      </c>
      <c r="V182" s="8" t="s">
        <v>428</v>
      </c>
      <c r="W182" s="1" t="s">
        <v>425</v>
      </c>
      <c r="X182" s="1" t="s">
        <v>429</v>
      </c>
    </row>
    <row r="183" spans="21:24">
      <c r="U183" s="1" t="s">
        <v>430</v>
      </c>
      <c r="V183" s="8" t="s">
        <v>431</v>
      </c>
      <c r="W183" s="1" t="s">
        <v>413</v>
      </c>
      <c r="X183" s="1" t="s">
        <v>432</v>
      </c>
    </row>
    <row r="184" spans="21:24">
      <c r="U184" s="1" t="s">
        <v>433</v>
      </c>
      <c r="V184" s="8" t="s">
        <v>434</v>
      </c>
      <c r="W184" s="1" t="s">
        <v>419</v>
      </c>
      <c r="X184" s="1" t="s">
        <v>435</v>
      </c>
    </row>
    <row r="185" spans="21:24">
      <c r="U185" s="1" t="s">
        <v>436</v>
      </c>
      <c r="V185" s="8" t="s">
        <v>437</v>
      </c>
      <c r="W185" s="1" t="s">
        <v>438</v>
      </c>
      <c r="X185" s="1" t="s">
        <v>439</v>
      </c>
    </row>
    <row r="186" spans="21:24">
      <c r="U186" s="1" t="s">
        <v>440</v>
      </c>
      <c r="V186" s="8" t="s">
        <v>441</v>
      </c>
      <c r="W186" s="1" t="s">
        <v>422</v>
      </c>
      <c r="X186" s="1" t="s">
        <v>442</v>
      </c>
    </row>
    <row r="187" spans="21:24">
      <c r="U187" s="1" t="s">
        <v>443</v>
      </c>
      <c r="V187" s="8" t="s">
        <v>444</v>
      </c>
      <c r="W187" s="1" t="s">
        <v>428</v>
      </c>
      <c r="X187" s="1" t="s">
        <v>445</v>
      </c>
    </row>
    <row r="188" spans="21:24">
      <c r="U188" s="1" t="s">
        <v>446</v>
      </c>
      <c r="V188" s="8" t="s">
        <v>447</v>
      </c>
      <c r="W188" s="1" t="s">
        <v>431</v>
      </c>
      <c r="X188" s="1" t="s">
        <v>448</v>
      </c>
    </row>
    <row r="189" spans="21:24">
      <c r="U189" s="1" t="s">
        <v>449</v>
      </c>
      <c r="V189" s="8" t="s">
        <v>450</v>
      </c>
      <c r="W189" s="1" t="s">
        <v>444</v>
      </c>
      <c r="X189" s="1" t="s">
        <v>451</v>
      </c>
    </row>
    <row r="190" spans="21:24">
      <c r="U190" s="1" t="s">
        <v>452</v>
      </c>
      <c r="V190" s="8" t="s">
        <v>453</v>
      </c>
      <c r="W190" s="1" t="s">
        <v>441</v>
      </c>
      <c r="X190" s="1" t="s">
        <v>454</v>
      </c>
    </row>
    <row r="191" spans="21:24">
      <c r="U191" s="1" t="s">
        <v>455</v>
      </c>
      <c r="V191" s="8" t="s">
        <v>456</v>
      </c>
      <c r="W191" s="1" t="s">
        <v>457</v>
      </c>
      <c r="X191" s="1" t="s">
        <v>458</v>
      </c>
    </row>
    <row r="192" spans="21:24">
      <c r="U192" s="1" t="s">
        <v>459</v>
      </c>
      <c r="V192" s="8" t="s">
        <v>460</v>
      </c>
      <c r="W192" s="1" t="s">
        <v>437</v>
      </c>
      <c r="X192" s="1" t="s">
        <v>461</v>
      </c>
    </row>
    <row r="193" spans="21:24">
      <c r="U193" s="1" t="s">
        <v>462</v>
      </c>
      <c r="V193" s="8" t="s">
        <v>463</v>
      </c>
      <c r="W193" s="1" t="s">
        <v>434</v>
      </c>
      <c r="X193" s="1" t="s">
        <v>464</v>
      </c>
    </row>
    <row r="194" spans="21:24">
      <c r="U194" s="1" t="s">
        <v>465</v>
      </c>
      <c r="V194" s="8" t="s">
        <v>466</v>
      </c>
      <c r="W194" s="1" t="s">
        <v>447</v>
      </c>
      <c r="X194" s="1" t="s">
        <v>467</v>
      </c>
    </row>
    <row r="195" spans="21:24">
      <c r="U195" s="1" t="s">
        <v>468</v>
      </c>
      <c r="V195" s="8" t="s">
        <v>469</v>
      </c>
      <c r="W195" s="1" t="s">
        <v>450</v>
      </c>
      <c r="X195" s="1" t="s">
        <v>470</v>
      </c>
    </row>
    <row r="196" spans="21:24">
      <c r="U196" s="1" t="s">
        <v>471</v>
      </c>
      <c r="V196" s="8" t="s">
        <v>472</v>
      </c>
      <c r="W196" s="1" t="s">
        <v>453</v>
      </c>
      <c r="X196" s="1" t="s">
        <v>473</v>
      </c>
    </row>
    <row r="197" spans="21:24">
      <c r="U197" s="1" t="s">
        <v>474</v>
      </c>
      <c r="V197" s="8" t="s">
        <v>475</v>
      </c>
      <c r="W197" s="1" t="s">
        <v>476</v>
      </c>
      <c r="X197" s="1" t="s">
        <v>477</v>
      </c>
    </row>
    <row r="198" spans="21:24">
      <c r="U198" s="1" t="s">
        <v>478</v>
      </c>
      <c r="V198" s="8" t="s">
        <v>479</v>
      </c>
      <c r="W198" s="1" t="s">
        <v>460</v>
      </c>
      <c r="X198" s="1" t="s">
        <v>480</v>
      </c>
    </row>
    <row r="199" spans="21:24">
      <c r="U199" s="1" t="s">
        <v>481</v>
      </c>
      <c r="V199" s="8" t="s">
        <v>482</v>
      </c>
      <c r="W199" s="1" t="s">
        <v>483</v>
      </c>
      <c r="X199" s="1" t="s">
        <v>484</v>
      </c>
    </row>
    <row r="200" spans="21:24">
      <c r="U200" s="1" t="s">
        <v>485</v>
      </c>
      <c r="V200" s="8" t="s">
        <v>486</v>
      </c>
      <c r="W200" s="1" t="s">
        <v>466</v>
      </c>
      <c r="X200" s="1" t="s">
        <v>487</v>
      </c>
    </row>
    <row r="201" spans="21:24">
      <c r="U201" s="1" t="s">
        <v>488</v>
      </c>
      <c r="V201" s="8" t="s">
        <v>489</v>
      </c>
      <c r="W201" s="1" t="s">
        <v>463</v>
      </c>
      <c r="X201" s="1" t="s">
        <v>490</v>
      </c>
    </row>
    <row r="202" spans="21:24">
      <c r="U202" s="1" t="s">
        <v>491</v>
      </c>
      <c r="V202" s="8" t="s">
        <v>329</v>
      </c>
      <c r="W202" s="1" t="s">
        <v>492</v>
      </c>
      <c r="X202" s="1" t="s">
        <v>493</v>
      </c>
    </row>
    <row r="203" spans="21:24">
      <c r="U203" s="1" t="s">
        <v>494</v>
      </c>
      <c r="V203" s="8" t="s">
        <v>492</v>
      </c>
      <c r="W203" s="1" t="s">
        <v>469</v>
      </c>
      <c r="X203" s="1" t="s">
        <v>495</v>
      </c>
    </row>
    <row r="204" spans="21:24">
      <c r="U204" s="1" t="s">
        <v>496</v>
      </c>
      <c r="V204" s="8" t="s">
        <v>497</v>
      </c>
      <c r="W204" s="1" t="s">
        <v>489</v>
      </c>
      <c r="X204" s="1" t="s">
        <v>498</v>
      </c>
    </row>
    <row r="205" spans="21:24">
      <c r="U205" s="1" t="s">
        <v>499</v>
      </c>
      <c r="V205" s="8" t="s">
        <v>500</v>
      </c>
      <c r="W205" s="1" t="s">
        <v>500</v>
      </c>
      <c r="X205" s="1" t="s">
        <v>501</v>
      </c>
    </row>
    <row r="206" spans="21:24">
      <c r="U206" s="1" t="s">
        <v>502</v>
      </c>
      <c r="V206" s="8" t="s">
        <v>503</v>
      </c>
      <c r="W206" s="1" t="s">
        <v>479</v>
      </c>
      <c r="X206" s="1" t="s">
        <v>504</v>
      </c>
    </row>
    <row r="207" spans="21:24">
      <c r="U207" s="1" t="s">
        <v>505</v>
      </c>
      <c r="V207" s="8" t="s">
        <v>483</v>
      </c>
      <c r="W207" s="1" t="s">
        <v>456</v>
      </c>
      <c r="X207" s="1" t="s">
        <v>506</v>
      </c>
    </row>
    <row r="208" spans="21:24">
      <c r="U208" s="1" t="s">
        <v>507</v>
      </c>
      <c r="V208" s="8" t="s">
        <v>508</v>
      </c>
      <c r="W208" s="1" t="s">
        <v>472</v>
      </c>
      <c r="X208" s="1" t="s">
        <v>509</v>
      </c>
    </row>
    <row r="209" spans="21:24">
      <c r="U209" s="1" t="s">
        <v>510</v>
      </c>
      <c r="V209" s="8" t="s">
        <v>511</v>
      </c>
      <c r="W209" s="1" t="s">
        <v>475</v>
      </c>
      <c r="X209" s="1" t="s">
        <v>512</v>
      </c>
    </row>
    <row r="210" spans="21:24">
      <c r="U210" s="1" t="s">
        <v>513</v>
      </c>
      <c r="V210" s="8" t="s">
        <v>514</v>
      </c>
      <c r="W210" s="1" t="s">
        <v>503</v>
      </c>
      <c r="X210" s="1" t="s">
        <v>515</v>
      </c>
    </row>
    <row r="211" spans="21:24">
      <c r="U211" s="1" t="s">
        <v>516</v>
      </c>
      <c r="V211" s="8" t="s">
        <v>517</v>
      </c>
      <c r="W211" s="1" t="s">
        <v>497</v>
      </c>
      <c r="X211" s="1" t="s">
        <v>518</v>
      </c>
    </row>
    <row r="212" spans="21:24">
      <c r="U212" s="1" t="s">
        <v>519</v>
      </c>
      <c r="V212" s="8" t="s">
        <v>520</v>
      </c>
      <c r="W212" s="1" t="s">
        <v>508</v>
      </c>
      <c r="X212" s="1" t="s">
        <v>521</v>
      </c>
    </row>
    <row r="213" spans="21:24">
      <c r="U213" s="1" t="s">
        <v>522</v>
      </c>
      <c r="V213" s="8" t="s">
        <v>523</v>
      </c>
      <c r="W213" s="1" t="s">
        <v>486</v>
      </c>
      <c r="X213" s="1" t="s">
        <v>524</v>
      </c>
    </row>
    <row r="214" spans="21:24">
      <c r="U214" s="1" t="s">
        <v>525</v>
      </c>
      <c r="V214" s="8" t="s">
        <v>526</v>
      </c>
      <c r="W214" s="1" t="s">
        <v>482</v>
      </c>
      <c r="X214" s="1" t="s">
        <v>527</v>
      </c>
    </row>
    <row r="215" spans="21:24">
      <c r="U215" s="1" t="s">
        <v>528</v>
      </c>
      <c r="V215" s="8" t="s">
        <v>529</v>
      </c>
      <c r="W215" s="1" t="s">
        <v>511</v>
      </c>
      <c r="X215" s="1" t="s">
        <v>530</v>
      </c>
    </row>
    <row r="216" spans="21:24">
      <c r="U216" s="1" t="s">
        <v>531</v>
      </c>
      <c r="V216" s="8" t="s">
        <v>532</v>
      </c>
      <c r="W216" s="1" t="s">
        <v>514</v>
      </c>
      <c r="X216" s="1" t="s">
        <v>533</v>
      </c>
    </row>
    <row r="217" spans="21:24">
      <c r="U217" s="1" t="s">
        <v>534</v>
      </c>
      <c r="V217" s="8" t="s">
        <v>535</v>
      </c>
      <c r="W217" s="1" t="s">
        <v>532</v>
      </c>
      <c r="X217" s="1" t="s">
        <v>536</v>
      </c>
    </row>
    <row r="218" spans="21:24">
      <c r="U218" s="1" t="s">
        <v>537</v>
      </c>
      <c r="V218" s="8" t="s">
        <v>538</v>
      </c>
      <c r="W218" s="1" t="s">
        <v>523</v>
      </c>
      <c r="X218" s="1" t="s">
        <v>539</v>
      </c>
    </row>
    <row r="219" spans="21:24">
      <c r="U219" s="1" t="s">
        <v>540</v>
      </c>
      <c r="V219" s="8" t="s">
        <v>541</v>
      </c>
      <c r="W219" s="1" t="s">
        <v>520</v>
      </c>
      <c r="X219" s="1" t="s">
        <v>542</v>
      </c>
    </row>
    <row r="220" spans="21:24">
      <c r="U220" s="1" t="s">
        <v>543</v>
      </c>
      <c r="V220" s="8" t="s">
        <v>544</v>
      </c>
      <c r="W220" s="1" t="s">
        <v>541</v>
      </c>
      <c r="X220" s="1" t="s">
        <v>545</v>
      </c>
    </row>
    <row r="221" spans="21:24">
      <c r="U221" s="1" t="s">
        <v>546</v>
      </c>
      <c r="V221" s="8" t="s">
        <v>547</v>
      </c>
      <c r="W221" s="1" t="s">
        <v>538</v>
      </c>
      <c r="X221" s="1" t="s">
        <v>548</v>
      </c>
    </row>
    <row r="222" spans="21:24">
      <c r="U222" s="1" t="s">
        <v>549</v>
      </c>
      <c r="V222" s="8" t="s">
        <v>550</v>
      </c>
      <c r="W222" s="1" t="s">
        <v>535</v>
      </c>
      <c r="X222" s="1" t="s">
        <v>551</v>
      </c>
    </row>
    <row r="223" spans="21:24">
      <c r="U223" s="1" t="s">
        <v>552</v>
      </c>
      <c r="V223" s="8" t="s">
        <v>553</v>
      </c>
      <c r="W223" s="1" t="s">
        <v>544</v>
      </c>
      <c r="X223" s="1" t="s">
        <v>554</v>
      </c>
    </row>
    <row r="224" spans="21:24">
      <c r="U224" s="1" t="s">
        <v>555</v>
      </c>
      <c r="V224" s="8" t="s">
        <v>556</v>
      </c>
      <c r="W224" s="1" t="s">
        <v>547</v>
      </c>
      <c r="X224" s="1" t="s">
        <v>557</v>
      </c>
    </row>
    <row r="225" spans="21:24">
      <c r="U225" s="1" t="s">
        <v>558</v>
      </c>
      <c r="V225" s="8" t="s">
        <v>559</v>
      </c>
      <c r="W225" s="1" t="s">
        <v>517</v>
      </c>
      <c r="X225" s="1" t="s">
        <v>560</v>
      </c>
    </row>
    <row r="226" spans="21:24">
      <c r="U226" s="1" t="s">
        <v>561</v>
      </c>
      <c r="V226" s="8" t="s">
        <v>562</v>
      </c>
      <c r="W226" s="1" t="s">
        <v>529</v>
      </c>
      <c r="X226" s="1" t="s">
        <v>563</v>
      </c>
    </row>
    <row r="227" spans="21:24">
      <c r="U227" s="1" t="s">
        <v>564</v>
      </c>
      <c r="V227" s="8" t="s">
        <v>565</v>
      </c>
      <c r="W227" s="1" t="s">
        <v>550</v>
      </c>
      <c r="X227" s="1" t="s">
        <v>566</v>
      </c>
    </row>
    <row r="228" spans="21:24">
      <c r="U228" s="1" t="s">
        <v>567</v>
      </c>
      <c r="V228" s="8" t="s">
        <v>568</v>
      </c>
      <c r="W228" s="1" t="s">
        <v>553</v>
      </c>
      <c r="X228" s="1" t="s">
        <v>569</v>
      </c>
    </row>
    <row r="229" spans="21:24">
      <c r="U229" s="1" t="s">
        <v>570</v>
      </c>
      <c r="V229" s="8" t="s">
        <v>571</v>
      </c>
      <c r="W229" s="1" t="s">
        <v>562</v>
      </c>
      <c r="X229" s="1" t="s">
        <v>572</v>
      </c>
    </row>
    <row r="230" spans="21:24">
      <c r="U230" s="1" t="s">
        <v>573</v>
      </c>
      <c r="V230" s="8" t="s">
        <v>574</v>
      </c>
      <c r="W230" s="1" t="s">
        <v>568</v>
      </c>
      <c r="X230" s="1" t="s">
        <v>575</v>
      </c>
    </row>
    <row r="231" spans="21:24">
      <c r="U231" s="1" t="s">
        <v>576</v>
      </c>
      <c r="V231" s="8" t="s">
        <v>577</v>
      </c>
      <c r="W231" s="1" t="s">
        <v>571</v>
      </c>
      <c r="X231" s="1" t="s">
        <v>578</v>
      </c>
    </row>
    <row r="232" spans="21:24">
      <c r="U232" s="1" t="s">
        <v>579</v>
      </c>
      <c r="V232" s="8" t="s">
        <v>580</v>
      </c>
      <c r="W232" s="1" t="s">
        <v>574</v>
      </c>
      <c r="X232" s="1" t="s">
        <v>581</v>
      </c>
    </row>
    <row r="233" spans="21:24">
      <c r="U233" s="1" t="s">
        <v>582</v>
      </c>
      <c r="V233" s="8" t="s">
        <v>583</v>
      </c>
      <c r="W233" s="1" t="s">
        <v>559</v>
      </c>
      <c r="X233" s="1" t="s">
        <v>584</v>
      </c>
    </row>
    <row r="234" spans="21:24">
      <c r="U234" s="1" t="s">
        <v>585</v>
      </c>
      <c r="V234" s="8" t="s">
        <v>586</v>
      </c>
      <c r="W234" s="1" t="s">
        <v>556</v>
      </c>
      <c r="X234" s="1" t="s">
        <v>587</v>
      </c>
    </row>
    <row r="235" spans="21:24">
      <c r="U235" s="1" t="s">
        <v>588</v>
      </c>
      <c r="V235" s="8" t="s">
        <v>589</v>
      </c>
      <c r="W235" s="1" t="s">
        <v>565</v>
      </c>
      <c r="X235" s="1" t="s">
        <v>564</v>
      </c>
    </row>
    <row r="236" spans="21:24">
      <c r="U236" s="1" t="s">
        <v>590</v>
      </c>
      <c r="V236" s="8" t="s">
        <v>591</v>
      </c>
      <c r="W236" s="1" t="s">
        <v>577</v>
      </c>
      <c r="X236" s="1" t="s">
        <v>592</v>
      </c>
    </row>
    <row r="237" spans="21:24">
      <c r="U237" s="1" t="s">
        <v>593</v>
      </c>
      <c r="V237" s="8" t="s">
        <v>594</v>
      </c>
      <c r="W237" s="1" t="s">
        <v>580</v>
      </c>
      <c r="X237" s="1" t="s">
        <v>595</v>
      </c>
    </row>
    <row r="238" spans="21:24">
      <c r="U238" s="1" t="s">
        <v>596</v>
      </c>
      <c r="V238" s="8" t="s">
        <v>597</v>
      </c>
      <c r="W238" s="1" t="s">
        <v>416</v>
      </c>
      <c r="X238" s="1" t="s">
        <v>598</v>
      </c>
    </row>
    <row r="239" spans="21:24">
      <c r="U239" s="1" t="s">
        <v>599</v>
      </c>
      <c r="V239" s="8" t="s">
        <v>457</v>
      </c>
      <c r="W239" s="1" t="s">
        <v>583</v>
      </c>
      <c r="X239" s="1" t="s">
        <v>600</v>
      </c>
    </row>
    <row r="240" spans="21:24">
      <c r="U240" s="1" t="s">
        <v>601</v>
      </c>
      <c r="V240" s="8" t="s">
        <v>602</v>
      </c>
      <c r="W240" s="1" t="s">
        <v>586</v>
      </c>
      <c r="X240" s="1" t="s">
        <v>603</v>
      </c>
    </row>
    <row r="241" spans="21:24">
      <c r="U241" s="1" t="s">
        <v>604</v>
      </c>
      <c r="V241" s="8" t="s">
        <v>605</v>
      </c>
      <c r="W241" s="1" t="s">
        <v>589</v>
      </c>
      <c r="X241" s="1" t="s">
        <v>606</v>
      </c>
    </row>
    <row r="242" spans="21:24">
      <c r="U242" s="1" t="s">
        <v>607</v>
      </c>
      <c r="V242" s="8" t="s">
        <v>608</v>
      </c>
      <c r="W242" s="1" t="s">
        <v>609</v>
      </c>
      <c r="X242" s="1" t="s">
        <v>610</v>
      </c>
    </row>
    <row r="243" spans="21:24">
      <c r="U243" s="1" t="s">
        <v>611</v>
      </c>
      <c r="V243" s="8" t="s">
        <v>612</v>
      </c>
      <c r="W243" s="1" t="s">
        <v>591</v>
      </c>
      <c r="X243" s="1" t="s">
        <v>613</v>
      </c>
    </row>
    <row r="244" spans="21:24">
      <c r="U244" s="1" t="s">
        <v>614</v>
      </c>
      <c r="V244" s="8" t="s">
        <v>438</v>
      </c>
      <c r="W244" s="1" t="s">
        <v>594</v>
      </c>
      <c r="X244" s="1" t="s">
        <v>615</v>
      </c>
    </row>
    <row r="245" spans="21:24">
      <c r="U245" s="1" t="s">
        <v>616</v>
      </c>
      <c r="V245" s="8" t="s">
        <v>617</v>
      </c>
      <c r="W245" s="1" t="s">
        <v>605</v>
      </c>
      <c r="X245" s="1" t="s">
        <v>618</v>
      </c>
    </row>
    <row r="246" spans="21:24">
      <c r="U246" s="1" t="s">
        <v>619</v>
      </c>
      <c r="V246" s="8" t="s">
        <v>620</v>
      </c>
      <c r="W246" s="1" t="s">
        <v>617</v>
      </c>
      <c r="X246" s="1" t="s">
        <v>621</v>
      </c>
    </row>
    <row r="247" spans="21:24">
      <c r="U247" s="1" t="s">
        <v>622</v>
      </c>
      <c r="V247" s="8" t="s">
        <v>623</v>
      </c>
      <c r="W247" s="1" t="s">
        <v>623</v>
      </c>
      <c r="X247" s="1" t="s">
        <v>624</v>
      </c>
    </row>
    <row r="248" spans="21:24">
      <c r="U248" s="1" t="s">
        <v>625</v>
      </c>
      <c r="V248" s="8" t="s">
        <v>626</v>
      </c>
      <c r="W248" s="1" t="s">
        <v>627</v>
      </c>
      <c r="X248" s="1" t="s">
        <v>628</v>
      </c>
    </row>
    <row r="249" spans="21:24">
      <c r="U249" s="1" t="s">
        <v>629</v>
      </c>
      <c r="V249" s="8" t="s">
        <v>627</v>
      </c>
      <c r="W249" s="1" t="s">
        <v>597</v>
      </c>
      <c r="X249" s="1" t="s">
        <v>630</v>
      </c>
    </row>
    <row r="250" spans="21:24">
      <c r="U250" s="1" t="s">
        <v>631</v>
      </c>
      <c r="V250" s="8" t="s">
        <v>632</v>
      </c>
      <c r="W250" s="1" t="s">
        <v>626</v>
      </c>
      <c r="X250" s="1" t="s">
        <v>633</v>
      </c>
    </row>
    <row r="251" spans="21:24">
      <c r="U251" s="1" t="s">
        <v>634</v>
      </c>
      <c r="V251" s="8" t="s">
        <v>635</v>
      </c>
      <c r="W251" s="1" t="s">
        <v>635</v>
      </c>
      <c r="X251" s="1" t="s">
        <v>636</v>
      </c>
    </row>
    <row r="252" spans="21:24">
      <c r="U252" s="1" t="s">
        <v>637</v>
      </c>
      <c r="V252" s="8" t="s">
        <v>638</v>
      </c>
      <c r="W252" s="1" t="s">
        <v>608</v>
      </c>
      <c r="X252" s="1" t="s">
        <v>639</v>
      </c>
    </row>
    <row r="253" spans="21:24">
      <c r="U253" s="1" t="s">
        <v>640</v>
      </c>
      <c r="V253" s="8" t="s">
        <v>641</v>
      </c>
      <c r="W253" s="1" t="s">
        <v>638</v>
      </c>
      <c r="X253" s="1" t="s">
        <v>642</v>
      </c>
    </row>
    <row r="254" spans="21:24">
      <c r="U254" s="1" t="s">
        <v>643</v>
      </c>
      <c r="V254" s="8" t="s">
        <v>609</v>
      </c>
      <c r="W254" s="1" t="s">
        <v>641</v>
      </c>
      <c r="X254" s="1" t="s">
        <v>644</v>
      </c>
    </row>
    <row r="255" spans="21:24">
      <c r="U255" s="1" t="s">
        <v>645</v>
      </c>
      <c r="V255" s="8" t="s">
        <v>310</v>
      </c>
      <c r="W255" s="1" t="s">
        <v>620</v>
      </c>
      <c r="X255" s="1" t="s">
        <v>646</v>
      </c>
    </row>
    <row r="256" spans="21:24">
      <c r="U256" s="1" t="s">
        <v>647</v>
      </c>
      <c r="V256" s="8" t="s">
        <v>648</v>
      </c>
      <c r="W256" s="1" t="s">
        <v>648</v>
      </c>
      <c r="X256" s="1" t="s">
        <v>649</v>
      </c>
    </row>
    <row r="257" spans="21:24">
      <c r="U257" s="1" t="s">
        <v>650</v>
      </c>
      <c r="V257" s="8" t="s">
        <v>651</v>
      </c>
      <c r="W257" s="1" t="s">
        <v>651</v>
      </c>
      <c r="X257" s="1" t="s">
        <v>652</v>
      </c>
    </row>
    <row r="258" spans="21:24">
      <c r="U258" s="1" t="s">
        <v>653</v>
      </c>
      <c r="V258" s="8" t="s">
        <v>654</v>
      </c>
      <c r="W258" s="1" t="s">
        <v>655</v>
      </c>
      <c r="X258" s="1" t="s">
        <v>656</v>
      </c>
    </row>
    <row r="259" spans="21:24">
      <c r="U259" s="1" t="s">
        <v>657</v>
      </c>
      <c r="V259" s="8" t="s">
        <v>658</v>
      </c>
      <c r="W259" s="1" t="s">
        <v>654</v>
      </c>
      <c r="X259" s="1" t="s">
        <v>659</v>
      </c>
    </row>
    <row r="260" spans="21:24">
      <c r="U260" s="1" t="s">
        <v>660</v>
      </c>
      <c r="V260" s="8" t="s">
        <v>661</v>
      </c>
      <c r="W260" s="1" t="s">
        <v>632</v>
      </c>
      <c r="X260" s="1" t="s">
        <v>662</v>
      </c>
    </row>
    <row r="261" spans="21:24">
      <c r="U261" s="1" t="s">
        <v>663</v>
      </c>
      <c r="V261" s="8" t="s">
        <v>655</v>
      </c>
      <c r="W261" s="1" t="s">
        <v>661</v>
      </c>
      <c r="X261" s="1" t="s">
        <v>664</v>
      </c>
    </row>
    <row r="262" spans="21:24">
      <c r="U262" s="1" t="s">
        <v>665</v>
      </c>
      <c r="V262" s="8" t="s">
        <v>666</v>
      </c>
      <c r="W262" s="1" t="s">
        <v>658</v>
      </c>
      <c r="X262" s="1" t="s">
        <v>667</v>
      </c>
    </row>
    <row r="263" spans="21:24">
      <c r="U263" s="1" t="s">
        <v>668</v>
      </c>
      <c r="V263" s="8" t="s">
        <v>669</v>
      </c>
      <c r="W263" s="1" t="s">
        <v>666</v>
      </c>
      <c r="X263" s="1" t="s">
        <v>670</v>
      </c>
    </row>
    <row r="264" spans="21:24">
      <c r="U264" s="1" t="s">
        <v>671</v>
      </c>
      <c r="V264" s="8" t="s">
        <v>672</v>
      </c>
      <c r="W264" s="1" t="s">
        <v>673</v>
      </c>
      <c r="X264" s="1" t="s">
        <v>674</v>
      </c>
    </row>
    <row r="265" spans="21:24">
      <c r="U265" s="1" t="s">
        <v>675</v>
      </c>
      <c r="V265" s="8" t="s">
        <v>676</v>
      </c>
      <c r="W265" s="1" t="s">
        <v>672</v>
      </c>
      <c r="X265" s="1" t="s">
        <v>677</v>
      </c>
    </row>
    <row r="266" spans="21:24">
      <c r="U266" s="1" t="s">
        <v>678</v>
      </c>
      <c r="V266" s="8" t="s">
        <v>679</v>
      </c>
      <c r="W266" s="1" t="s">
        <v>680</v>
      </c>
      <c r="X266" s="1" t="s">
        <v>681</v>
      </c>
    </row>
    <row r="267" spans="21:24">
      <c r="U267" s="1" t="s">
        <v>682</v>
      </c>
      <c r="V267" s="8" t="s">
        <v>680</v>
      </c>
      <c r="W267" s="1" t="s">
        <v>676</v>
      </c>
      <c r="X267" s="1" t="s">
        <v>683</v>
      </c>
    </row>
    <row r="268" spans="21:24">
      <c r="U268" s="1" t="s">
        <v>684</v>
      </c>
      <c r="V268" s="8" t="s">
        <v>685</v>
      </c>
      <c r="W268" s="1" t="s">
        <v>669</v>
      </c>
      <c r="X268" s="1" t="s">
        <v>686</v>
      </c>
    </row>
    <row r="269" spans="21:24">
      <c r="U269" s="1" t="s">
        <v>687</v>
      </c>
      <c r="V269" s="8" t="s">
        <v>688</v>
      </c>
      <c r="W269" s="1" t="s">
        <v>689</v>
      </c>
      <c r="X269" s="1" t="s">
        <v>690</v>
      </c>
    </row>
    <row r="270" spans="21:24">
      <c r="U270" s="1" t="s">
        <v>691</v>
      </c>
      <c r="V270" s="8" t="s">
        <v>692</v>
      </c>
      <c r="W270" s="1" t="s">
        <v>693</v>
      </c>
      <c r="X270" s="1" t="s">
        <v>694</v>
      </c>
    </row>
    <row r="271" spans="21:24">
      <c r="U271" s="1" t="s">
        <v>695</v>
      </c>
      <c r="V271" s="8" t="s">
        <v>689</v>
      </c>
      <c r="W271" s="1" t="s">
        <v>679</v>
      </c>
      <c r="X271" s="1" t="s">
        <v>696</v>
      </c>
    </row>
    <row r="272" spans="21:24">
      <c r="U272" s="1" t="s">
        <v>697</v>
      </c>
      <c r="V272" s="8" t="s">
        <v>404</v>
      </c>
      <c r="W272" s="1" t="s">
        <v>245</v>
      </c>
      <c r="X272" s="1" t="s">
        <v>698</v>
      </c>
    </row>
    <row r="273" spans="21:24">
      <c r="U273" s="1" t="s">
        <v>699</v>
      </c>
      <c r="V273" s="8" t="s">
        <v>700</v>
      </c>
      <c r="W273" s="1" t="s">
        <v>685</v>
      </c>
      <c r="X273" s="1" t="s">
        <v>701</v>
      </c>
    </row>
    <row r="274" spans="21:24">
      <c r="U274" s="1" t="s">
        <v>702</v>
      </c>
      <c r="V274" s="8" t="s">
        <v>703</v>
      </c>
      <c r="W274" s="1" t="s">
        <v>688</v>
      </c>
      <c r="X274" s="1" t="s">
        <v>704</v>
      </c>
    </row>
    <row r="275" spans="21:24">
      <c r="U275" s="1" t="s">
        <v>705</v>
      </c>
      <c r="V275" s="8" t="s">
        <v>706</v>
      </c>
      <c r="W275" s="1" t="s">
        <v>692</v>
      </c>
      <c r="X275" s="1" t="s">
        <v>707</v>
      </c>
    </row>
    <row r="276" spans="21:24">
      <c r="U276" s="1" t="s">
        <v>708</v>
      </c>
      <c r="V276" s="8" t="s">
        <v>709</v>
      </c>
      <c r="W276" s="1" t="s">
        <v>710</v>
      </c>
      <c r="X276" s="1" t="s">
        <v>711</v>
      </c>
    </row>
    <row r="277" spans="21:24">
      <c r="U277" s="1" t="s">
        <v>712</v>
      </c>
      <c r="V277" s="8" t="s">
        <v>713</v>
      </c>
      <c r="W277" s="1" t="s">
        <v>706</v>
      </c>
      <c r="X277" s="1" t="s">
        <v>714</v>
      </c>
    </row>
    <row r="278" spans="21:24">
      <c r="U278" s="1" t="s">
        <v>715</v>
      </c>
      <c r="V278" s="8" t="s">
        <v>716</v>
      </c>
      <c r="W278" s="1" t="s">
        <v>700</v>
      </c>
      <c r="X278" s="1" t="s">
        <v>717</v>
      </c>
    </row>
    <row r="279" spans="21:24">
      <c r="U279" s="1" t="s">
        <v>718</v>
      </c>
      <c r="V279" s="8" t="s">
        <v>719</v>
      </c>
      <c r="W279" s="1" t="s">
        <v>703</v>
      </c>
      <c r="X279" s="1" t="s">
        <v>720</v>
      </c>
    </row>
    <row r="280" spans="21:24">
      <c r="U280" s="1" t="s">
        <v>721</v>
      </c>
      <c r="V280" s="8" t="s">
        <v>722</v>
      </c>
      <c r="W280" s="1" t="s">
        <v>713</v>
      </c>
      <c r="X280" s="1" t="s">
        <v>723</v>
      </c>
    </row>
    <row r="281" spans="21:24">
      <c r="U281" s="1" t="s">
        <v>724</v>
      </c>
      <c r="V281" s="8" t="s">
        <v>725</v>
      </c>
      <c r="W281" s="1" t="s">
        <v>709</v>
      </c>
      <c r="X281" s="7" t="s">
        <v>726</v>
      </c>
    </row>
    <row r="282" spans="21:24">
      <c r="U282" s="1" t="s">
        <v>727</v>
      </c>
      <c r="V282" s="8" t="s">
        <v>728</v>
      </c>
      <c r="W282" s="1" t="s">
        <v>716</v>
      </c>
      <c r="X282" s="1" t="s">
        <v>729</v>
      </c>
    </row>
    <row r="283" spans="21:24">
      <c r="U283" s="1" t="s">
        <v>730</v>
      </c>
      <c r="V283" s="8" t="s">
        <v>731</v>
      </c>
      <c r="W283" s="1" t="s">
        <v>719</v>
      </c>
      <c r="X283" s="1" t="s">
        <v>732</v>
      </c>
    </row>
    <row r="284" spans="21:24">
      <c r="U284" s="1" t="s">
        <v>733</v>
      </c>
      <c r="V284" s="8" t="s">
        <v>734</v>
      </c>
      <c r="W284" s="1" t="s">
        <v>725</v>
      </c>
      <c r="X284" s="1" t="s">
        <v>735</v>
      </c>
    </row>
    <row r="285" spans="21:24">
      <c r="W285" s="1" t="s">
        <v>602</v>
      </c>
      <c r="X285" s="1" t="s">
        <v>736</v>
      </c>
    </row>
    <row r="286" spans="21:24">
      <c r="W286" s="1" t="s">
        <v>728</v>
      </c>
      <c r="X286" s="1" t="s">
        <v>737</v>
      </c>
    </row>
    <row r="287" spans="21:24">
      <c r="W287" s="1" t="s">
        <v>738</v>
      </c>
      <c r="X287" s="1" t="s">
        <v>739</v>
      </c>
    </row>
    <row r="288" spans="21:24">
      <c r="W288" s="1" t="s">
        <v>734</v>
      </c>
      <c r="X288" s="1" t="s">
        <v>740</v>
      </c>
    </row>
    <row r="289" spans="23:24">
      <c r="W289" s="1" t="s">
        <v>338</v>
      </c>
      <c r="X289" s="1" t="s">
        <v>741</v>
      </c>
    </row>
  </sheetData>
  <sheetProtection insertHyperlinks="0" selectLockedCells="1"/>
  <sortState xmlns:xlrd2="http://schemas.microsoft.com/office/spreadsheetml/2017/richdata2" ref="P89:Q274">
    <sortCondition ref="P89:P274"/>
  </sortState>
  <customSheetViews>
    <customSheetView guid="{242BED43-57AC-4D3D-AB0A-DEDE16518FBF}" showPageBreaks="1" view="pageBreakPreview" topLeftCell="A77">
      <selection activeCell="A92" sqref="A92"/>
      <rowBreaks count="2" manualBreakCount="2">
        <brk id="45" max="7" man="1"/>
        <brk id="89" max="16383" man="1"/>
      </rowBreaks>
      <pageMargins left="0" right="0" top="0" bottom="0" header="0" footer="0"/>
      <pageSetup paperSize="9" scale="95" orientation="portrait" r:id="rId1"/>
      <headerFooter alignWithMargins="0"/>
    </customSheetView>
    <customSheetView guid="{94F89541-A89C-43B0-B14D-43DD18AACD4F}" showPageBreaks="1" view="pageBreakPreview" showRuler="0">
      <selection activeCell="B3" sqref="B3"/>
      <pageMargins left="0" right="0" top="0" bottom="0" header="0" footer="0"/>
      <pageSetup paperSize="9" orientation="portrait" r:id="rId2"/>
      <headerFooter alignWithMargins="0"/>
    </customSheetView>
  </customSheetViews>
  <mergeCells count="109">
    <mergeCell ref="H86:K87"/>
    <mergeCell ref="A85:K85"/>
    <mergeCell ref="A86:G87"/>
    <mergeCell ref="B73:K73"/>
    <mergeCell ref="A53:B53"/>
    <mergeCell ref="A52:B52"/>
    <mergeCell ref="L49:S49"/>
    <mergeCell ref="A84:C84"/>
    <mergeCell ref="I48:K48"/>
    <mergeCell ref="I49:K49"/>
    <mergeCell ref="H71:K72"/>
    <mergeCell ref="A65:K65"/>
    <mergeCell ref="A60:B60"/>
    <mergeCell ref="D84:K84"/>
    <mergeCell ref="D71:D72"/>
    <mergeCell ref="A69:B69"/>
    <mergeCell ref="C69:K69"/>
    <mergeCell ref="G82:K82"/>
    <mergeCell ref="B83:E83"/>
    <mergeCell ref="B82:E82"/>
    <mergeCell ref="G83:K83"/>
    <mergeCell ref="A80:E80"/>
    <mergeCell ref="B70:C70"/>
    <mergeCell ref="A71:A72"/>
    <mergeCell ref="A42:B42"/>
    <mergeCell ref="A43:B43"/>
    <mergeCell ref="A44:B44"/>
    <mergeCell ref="A45:B45"/>
    <mergeCell ref="A67:B68"/>
    <mergeCell ref="C51:D51"/>
    <mergeCell ref="E50:G51"/>
    <mergeCell ref="C45:K45"/>
    <mergeCell ref="F56:H57"/>
    <mergeCell ref="G49:H49"/>
    <mergeCell ref="C68:F68"/>
    <mergeCell ref="A62:B63"/>
    <mergeCell ref="C60:K60"/>
    <mergeCell ref="C61:K61"/>
    <mergeCell ref="C62:K63"/>
    <mergeCell ref="I56:K57"/>
    <mergeCell ref="A56:B57"/>
    <mergeCell ref="C36:K36"/>
    <mergeCell ref="C26:K26"/>
    <mergeCell ref="C32:K32"/>
    <mergeCell ref="C35:K35"/>
    <mergeCell ref="A34:F34"/>
    <mergeCell ref="A23:B23"/>
    <mergeCell ref="A47:C47"/>
    <mergeCell ref="A22:D22"/>
    <mergeCell ref="C43:K43"/>
    <mergeCell ref="C40:G41"/>
    <mergeCell ref="A46:B46"/>
    <mergeCell ref="C25:K25"/>
    <mergeCell ref="C31:K31"/>
    <mergeCell ref="A29:B29"/>
    <mergeCell ref="C29:K29"/>
    <mergeCell ref="C30:K30"/>
    <mergeCell ref="A24:B24"/>
    <mergeCell ref="A36:B36"/>
    <mergeCell ref="C37:K37"/>
    <mergeCell ref="A37:B37"/>
    <mergeCell ref="H40:K40"/>
    <mergeCell ref="H41:K41"/>
    <mergeCell ref="C46:K46"/>
    <mergeCell ref="C44:K44"/>
    <mergeCell ref="E71:E72"/>
    <mergeCell ref="A78:C78"/>
    <mergeCell ref="A76:K77"/>
    <mergeCell ref="F71:F72"/>
    <mergeCell ref="G71:G72"/>
    <mergeCell ref="H70:K70"/>
    <mergeCell ref="A66:K66"/>
    <mergeCell ref="A6:K6"/>
    <mergeCell ref="A7:K7"/>
    <mergeCell ref="D10:K10"/>
    <mergeCell ref="C56:E57"/>
    <mergeCell ref="B75:K75"/>
    <mergeCell ref="A48:B49"/>
    <mergeCell ref="A59:K59"/>
    <mergeCell ref="A50:B51"/>
    <mergeCell ref="H51:K51"/>
    <mergeCell ref="A54:C54"/>
    <mergeCell ref="D54:E54"/>
    <mergeCell ref="F54:G54"/>
    <mergeCell ref="H54:K54"/>
    <mergeCell ref="A40:B41"/>
    <mergeCell ref="C50:D50"/>
    <mergeCell ref="C42:K42"/>
    <mergeCell ref="A25:B25"/>
    <mergeCell ref="A8:K8"/>
    <mergeCell ref="A31:B31"/>
    <mergeCell ref="A10:C10"/>
    <mergeCell ref="A28:F28"/>
    <mergeCell ref="A35:B35"/>
    <mergeCell ref="C23:K23"/>
    <mergeCell ref="C24:K24"/>
    <mergeCell ref="H12:K17"/>
    <mergeCell ref="A30:B30"/>
    <mergeCell ref="A15:C15"/>
    <mergeCell ref="A13:C13"/>
    <mergeCell ref="A32:B32"/>
    <mergeCell ref="A18:D18"/>
    <mergeCell ref="D11:F11"/>
    <mergeCell ref="A14:C14"/>
    <mergeCell ref="A26:B26"/>
    <mergeCell ref="C19:K19"/>
    <mergeCell ref="A20:B20"/>
    <mergeCell ref="A19:B19"/>
    <mergeCell ref="C20:K20"/>
  </mergeCells>
  <phoneticPr fontId="0" type="noConversion"/>
  <conditionalFormatting sqref="A80:E81 G82:K82 D84:K84">
    <cfRule type="expression" dxfId="12" priority="715">
      <formula>#REF!=$L$90</formula>
    </cfRule>
    <cfRule type="expression" dxfId="11" priority="716">
      <formula>#REF!=$L$89</formula>
    </cfRule>
    <cfRule type="expression" dxfId="10" priority="717">
      <formula>#REF!=#REF!</formula>
    </cfRule>
  </conditionalFormatting>
  <conditionalFormatting sqref="B72:C72">
    <cfRule type="expression" dxfId="9" priority="38">
      <formula>#REF!="Grade 2"</formula>
    </cfRule>
    <cfRule type="expression" dxfId="8" priority="41">
      <formula>#REF!="Grade 1"</formula>
    </cfRule>
  </conditionalFormatting>
  <conditionalFormatting sqref="B72:E72">
    <cfRule type="expression" dxfId="7" priority="687">
      <formula>#REF!=$L$89</formula>
    </cfRule>
    <cfRule type="expression" dxfId="6" priority="733">
      <formula>#REF!=#REF!</formula>
    </cfRule>
  </conditionalFormatting>
  <conditionalFormatting sqref="B82:E82">
    <cfRule type="expression" dxfId="5" priority="706">
      <formula>#REF!=#REF!</formula>
    </cfRule>
    <cfRule type="expression" dxfId="4" priority="709">
      <formula>#REF!=$J$117</formula>
    </cfRule>
    <cfRule type="expression" dxfId="3" priority="711">
      <formula>#REF!=$J$115</formula>
    </cfRule>
  </conditionalFormatting>
  <conditionalFormatting sqref="C19:K20">
    <cfRule type="containsErrors" dxfId="2" priority="1">
      <formula>ISERROR(C19)</formula>
    </cfRule>
  </conditionalFormatting>
  <conditionalFormatting sqref="D71:E71">
    <cfRule type="expression" dxfId="1" priority="734">
      <formula>#REF!=$L$89</formula>
    </cfRule>
    <cfRule type="expression" dxfId="0" priority="735">
      <formula>#REF!=#REF!</formula>
    </cfRule>
  </conditionalFormatting>
  <dataValidations xWindow="693" yWindow="391" count="8">
    <dataValidation type="list" allowBlank="1" showInputMessage="1" showErrorMessage="1" sqref="D17 E15:E17 D15" xr:uid="{00000000-0002-0000-0000-000001000000}">
      <formula1>$R$93:$R$97</formula1>
    </dataValidation>
    <dataValidation type="list" allowBlank="1" showInputMessage="1" showErrorMessage="1" sqref="D14:E14" xr:uid="{00000000-0002-0000-0000-000003000000}">
      <formula1>$S$93:$S$99</formula1>
    </dataValidation>
    <dataValidation allowBlank="1" showInputMessage="1" showErrorMessage="1" prompt="NA name will be completed automatically once country is selected. See above." sqref="C20:K20" xr:uid="{A3D56B49-26D0-46F2-9705-08791D9E77F7}"/>
    <dataValidation type="list" allowBlank="1" showInputMessage="1" showErrorMessage="1" sqref="A71:A72 H71:K72" xr:uid="{00000000-0002-0000-0000-000006000000}">
      <formula1>$N$93:$N$94</formula1>
    </dataValidation>
    <dataValidation type="list" allowBlank="1" showInputMessage="1" showErrorMessage="1" sqref="H41:K41" xr:uid="{505BCAE8-9001-4DDE-812E-0A4D385F085D}">
      <formula1>$Q$100:$Q$101</formula1>
    </dataValidation>
    <dataValidation type="list" allowBlank="1" showInputMessage="1" showErrorMessage="1" sqref="D84:K84" xr:uid="{00000000-0002-0000-0000-000009000000}">
      <formula1>$O$105:$O$112</formula1>
    </dataValidation>
    <dataValidation type="list" allowBlank="1" showInputMessage="1" showErrorMessage="1" sqref="C61 I49:K49" xr:uid="{00000000-0002-0000-0000-00000A000000}">
      <formula1>#REF!</formula1>
    </dataValidation>
    <dataValidation type="list" allowBlank="1" showInputMessage="1" showErrorMessage="1" prompt="Select country from list" sqref="C19:K19" xr:uid="{4881BAC4-8815-4652-8C8A-8766F23DA4F6}">
      <formula1>$U$89:$U$284</formula1>
    </dataValidation>
  </dataValidations>
  <hyperlinks>
    <hyperlink ref="C69" r:id="rId3" xr:uid="{2B4F6C82-B976-49FC-837A-F4A77A16F75D}"/>
    <hyperlink ref="C25" r:id="rId4" xr:uid="{8FB93FD5-E6A6-4FB2-89F4-B1B081080A41}"/>
    <hyperlink ref="C31" r:id="rId5" xr:uid="{247A4F6D-D6FC-422D-A110-42493A6BA204}"/>
    <hyperlink ref="C36" r:id="rId6" xr:uid="{8688157F-E5EF-4D3C-A188-5AD4DD3E7F1B}"/>
    <hyperlink ref="C45" r:id="rId7" xr:uid="{00550955-99E3-4EC1-9238-24A56BC23B61}"/>
    <hyperlink ref="B83" r:id="rId8" xr:uid="{05142A8F-5FB1-4683-947D-9791EABEF9E8}"/>
  </hyperlinks>
  <pageMargins left="0.74803149606299213" right="0.74803149606299213" top="0.98425196850393704" bottom="0.98425196850393704" header="0.51181102362204722" footer="0.51181102362204722"/>
  <pageSetup paperSize="9" scale="66" orientation="portrait" r:id="rId9"/>
  <headerFooter alignWithMargins="0"/>
  <rowBreaks count="1" manualBreakCount="1">
    <brk id="46" max="16383" man="1"/>
  </rowBreaks>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D7587-B17B-40F2-B9AC-F7F39F7A6BF0}">
  <dimension ref="A1:D19"/>
  <sheetViews>
    <sheetView workbookViewId="0">
      <selection activeCell="H24" sqref="H24"/>
    </sheetView>
  </sheetViews>
  <sheetFormatPr defaultRowHeight="12.5"/>
  <sheetData>
    <row r="1" spans="1:4" ht="13" thickBot="1"/>
    <row r="2" spans="1:4" ht="13" thickBot="1">
      <c r="A2" s="14" t="s">
        <v>742</v>
      </c>
      <c r="B2" s="20" t="s">
        <v>743</v>
      </c>
      <c r="C2" s="21" t="s">
        <v>744</v>
      </c>
    </row>
    <row r="3" spans="1:4">
      <c r="A3" s="15" t="s">
        <v>745</v>
      </c>
      <c r="B3" s="16" t="e">
        <f>((#REF!*0.2)*#REF!*(1-#REF!)/2)</f>
        <v>#REF!</v>
      </c>
      <c r="C3" s="17" t="e">
        <f>B3*#REF!</f>
        <v>#REF!</v>
      </c>
    </row>
    <row r="4" spans="1:4">
      <c r="A4" s="15" t="s">
        <v>746</v>
      </c>
      <c r="B4" s="16" t="e">
        <f>B3*0.6</f>
        <v>#REF!</v>
      </c>
      <c r="C4" s="17" t="e">
        <f>B4*#REF!</f>
        <v>#REF!</v>
      </c>
    </row>
    <row r="5" spans="1:4">
      <c r="A5" s="15" t="s">
        <v>747</v>
      </c>
      <c r="B5" s="22" t="e">
        <f>B4*#REF!</f>
        <v>#REF!</v>
      </c>
      <c r="C5" s="17" t="e">
        <f>B5*#REF!</f>
        <v>#REF!</v>
      </c>
    </row>
    <row r="6" spans="1:4" ht="13" thickBot="1">
      <c r="A6" s="18" t="s">
        <v>748</v>
      </c>
      <c r="B6" s="23" t="e">
        <f>B5*#REF!</f>
        <v>#REF!</v>
      </c>
      <c r="C6" s="19" t="e">
        <f>B6*#REF!</f>
        <v>#REF!</v>
      </c>
    </row>
    <row r="7" spans="1:4">
      <c r="B7" t="e">
        <f>SUM(#REF!)</f>
        <v>#REF!</v>
      </c>
      <c r="C7" t="e">
        <f>SUM(#REF!)</f>
        <v>#REF!</v>
      </c>
      <c r="D7" t="e">
        <f>SUM(#REF!)</f>
        <v>#REF!</v>
      </c>
    </row>
    <row r="9" spans="1:4">
      <c r="A9" s="13" t="s">
        <v>749</v>
      </c>
    </row>
    <row r="11" spans="1:4">
      <c r="A11" s="25" t="s">
        <v>104</v>
      </c>
    </row>
    <row r="12" spans="1:4">
      <c r="A12" s="25" t="s">
        <v>112</v>
      </c>
    </row>
    <row r="13" spans="1:4">
      <c r="A13" s="25" t="s">
        <v>400</v>
      </c>
    </row>
    <row r="14" spans="1:4">
      <c r="A14" s="25" t="s">
        <v>338</v>
      </c>
    </row>
    <row r="15" spans="1:4">
      <c r="A15" s="25" t="s">
        <v>750</v>
      </c>
    </row>
    <row r="16" spans="1:4">
      <c r="A16" s="25" t="s">
        <v>751</v>
      </c>
    </row>
    <row r="17" spans="1:1">
      <c r="A17" s="25" t="s">
        <v>752</v>
      </c>
    </row>
    <row r="18" spans="1:1">
      <c r="A18" s="25" t="s">
        <v>753</v>
      </c>
    </row>
    <row r="19" spans="1:1">
      <c r="A19" s="25" t="s">
        <v>754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fb29e8-14ad-419a-bd74-00354c232728">
      <Terms xmlns="http://schemas.microsoft.com/office/infopath/2007/PartnerControls"/>
    </lcf76f155ced4ddcb4097134ff3c332f>
    <TaxCatchAll xmlns="972a198e-ac10-482e-bded-5ee84ea3039a" xsi:nil="true"/>
    <Thumbnail xmlns="67fb29e8-14ad-419a-bd74-00354c232728" xsi:nil="true"/>
    <Image xmlns="67fb29e8-14ad-419a-bd74-00354c232728" xsi:nil="true"/>
    <TournamentDate xmlns="67fb29e8-14ad-419a-bd74-00354c232728" xsi:nil="true"/>
    <_x0042_T10 xmlns="67fb29e8-14ad-419a-bd74-00354c23272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646F9AAE5DE740B4D61E343F3FD88A" ma:contentTypeVersion="23" ma:contentTypeDescription="Create a new document." ma:contentTypeScope="" ma:versionID="80c05bc0a4bbff53ddba7cc29e057716">
  <xsd:schema xmlns:xsd="http://www.w3.org/2001/XMLSchema" xmlns:xs="http://www.w3.org/2001/XMLSchema" xmlns:p="http://schemas.microsoft.com/office/2006/metadata/properties" xmlns:ns2="67fb29e8-14ad-419a-bd74-00354c232728" xmlns:ns3="972a198e-ac10-482e-bded-5ee84ea3039a" targetNamespace="http://schemas.microsoft.com/office/2006/metadata/properties" ma:root="true" ma:fieldsID="dea537e28aaca64b8861cf80b8ec847f" ns2:_="" ns3:_="">
    <xsd:import namespace="67fb29e8-14ad-419a-bd74-00354c232728"/>
    <xsd:import namespace="972a198e-ac10-482e-bded-5ee84ea3039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Thumbnail" minOccurs="0"/>
                <xsd:element ref="ns2:Image" minOccurs="0"/>
                <xsd:element ref="ns2:MediaServiceObjectDetectorVersions" minOccurs="0"/>
                <xsd:element ref="ns2:MediaServiceSearchProperties" minOccurs="0"/>
                <xsd:element ref="ns2:MediaServiceBillingMetadata" minOccurs="0"/>
                <xsd:element ref="ns2:TournamentDate" minOccurs="0"/>
                <xsd:element ref="ns2:_x0042_T1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b29e8-14ad-419a-bd74-00354c232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cec2865-02c5-4453-9bf6-51bd22dc7feb" ma:termSetId="09814cd3-568e-fe90-9814-8d621ff8fb84" ma:anchorId="fba54fb3-c3e1-fe81-a776-ca4b69148c4d" ma:open="true" ma:isKeyword="false">
      <xsd:complexType>
        <xsd:sequence>
          <xsd:element ref="pc:Terms" minOccurs="0" maxOccurs="1"/>
        </xsd:sequence>
      </xsd:complexType>
    </xsd:element>
    <xsd:element name="Thumbnail" ma:index="24" nillable="true" ma:displayName="Thumbnail" ma:format="Thumbnail" ma:internalName="Thumbnail">
      <xsd:simpleType>
        <xsd:restriction base="dms:Unknown"/>
      </xsd:simpleType>
    </xsd:element>
    <xsd:element name="Image" ma:index="25" nillable="true" ma:displayName="Image" ma:format="Thumbnail" ma:internalName="Imag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TournamentDate" ma:index="29" nillable="true" ma:displayName="Start Date" ma:format="DateOnly" ma:internalName="TournamentDate">
      <xsd:simpleType>
        <xsd:restriction base="dms:DateTime"/>
      </xsd:simpleType>
    </xsd:element>
    <xsd:element name="_x0042_T10" ma:index="30" nillable="true" ma:displayName="Level" ma:format="Dropdown" ma:internalName="_x0042_T10">
      <xsd:simpleType>
        <xsd:restriction base="dms:Choice">
          <xsd:enumeration value="Sand Series"/>
          <xsd:enumeration value="BT400"/>
          <xsd:enumeration value="BT200"/>
          <xsd:enumeration value="BT100"/>
          <xsd:enumeration value="BT50"/>
          <xsd:enumeration value="BT10"/>
        </xsd:restriction>
      </xsd:simpleType>
    </xsd:element>
  </xsd:schema>
  <xsd:schema xmlns:xsd="http://www.w3.org/2001/XMLSchema" xmlns:xs="http://www.w3.org/2001/XMLSchema" xmlns:dms="http://schemas.microsoft.com/office/2006/documentManagement/types" xmlns:pc="http://schemas.microsoft.com/office/infopath/2007/PartnerControls" targetNamespace="972a198e-ac10-482e-bded-5ee84ea3039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89dd68a-17ef-4326-ac75-d367c4845ab0}" ma:internalName="TaxCatchAll" ma:showField="CatchAllData" ma:web="972a198e-ac10-482e-bded-5ee84ea30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D18B12-623C-4501-9293-77B1530E1D07}">
  <ds:schemaRefs>
    <ds:schemaRef ds:uri="http://schemas.microsoft.com/sharepoint/v3/contenttype/forms"/>
  </ds:schemaRefs>
</ds:datastoreItem>
</file>

<file path=customXml/itemProps2.xml><?xml version="1.0" encoding="utf-8"?>
<ds:datastoreItem xmlns:ds="http://schemas.openxmlformats.org/officeDocument/2006/customXml" ds:itemID="{8F050BA7-28C1-459D-AFA4-22EAF07F88FC}">
  <ds:schemaRefs>
    <ds:schemaRef ds:uri="http://schemas.microsoft.com/office/2006/metadata/properties"/>
    <ds:schemaRef ds:uri="http://schemas.microsoft.com/office/infopath/2007/PartnerControls"/>
    <ds:schemaRef ds:uri="67fb29e8-14ad-419a-bd74-00354c232728"/>
    <ds:schemaRef ds:uri="972a198e-ac10-482e-bded-5ee84ea3039a"/>
  </ds:schemaRefs>
</ds:datastoreItem>
</file>

<file path=customXml/itemProps3.xml><?xml version="1.0" encoding="utf-8"?>
<ds:datastoreItem xmlns:ds="http://schemas.openxmlformats.org/officeDocument/2006/customXml" ds:itemID="{C2BB5848-A365-4887-BFB8-0FE884FF28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b29e8-14ad-419a-bd74-00354c232728"/>
    <ds:schemaRef ds:uri="972a198e-ac10-482e-bded-5ee84ea30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301a443-0800-4078-9de2-e0f20b80565b}" enabled="0" method="" siteId="{5301a443-0800-4078-9de2-e0f20b80565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 Form</vt:lpstr>
      <vt:lpstr>Sheet1</vt:lpstr>
    </vt:vector>
  </TitlesOfParts>
  <Manager/>
  <Company>ITF Licensing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andrews</dc:creator>
  <cp:keywords/>
  <dc:description/>
  <cp:lastModifiedBy>Mafalda Gamelas</cp:lastModifiedBy>
  <cp:revision/>
  <dcterms:created xsi:type="dcterms:W3CDTF">2005-05-03T15:26:43Z</dcterms:created>
  <dcterms:modified xsi:type="dcterms:W3CDTF">2026-02-25T15:25:42Z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0x01010041646F9AAE5DE740B4D61E343F3FD88A</vt:lpwstr>
  </property>
  <property fmtid="{D5CDD505-2E9C-101B-9397-08002B2CF9AE}" pid="3" name="Order">
    <vt:r8>100</vt:r8>
  </property>
  <property fmtid="{D5CDD505-2E9C-101B-9397-08002B2CF9AE}" pid="4" name="MediaServiceImageTags">
    <vt:lpwstr/>
  </property>
</Properties>
</file>